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ustomProperty1.bin" ContentType="application/vnd.openxmlformats-officedocument.spreadsheetml.customProperty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ossindustries-my.sharepoint.com/personal/egger_manuel_ktm_com/Documents/Homepage Dokumente/Vorlagen/EN/"/>
    </mc:Choice>
  </mc:AlternateContent>
  <xr:revisionPtr revIDLastSave="0" documentId="13_ncr:1_{73F58527-A30D-4296-8109-6A86EAB8BE63}" xr6:coauthVersionLast="47" xr6:coauthVersionMax="47" xr10:uidLastSave="{00000000-0000-0000-0000-000000000000}"/>
  <bookViews>
    <workbookView xWindow="57480" yWindow="-120" windowWidth="29040" windowHeight="15840" xr2:uid="{63BE5BAE-6594-44D0-9BD1-BD9FC86B9F30}"/>
  </bookViews>
  <sheets>
    <sheet name="APQP Level Matrix" sheetId="12" r:id="rId1"/>
    <sheet name="APQP Checklist Level 1" sheetId="11" r:id="rId2"/>
    <sheet name="APQP Checklist Level 2" sheetId="8" r:id="rId3"/>
    <sheet name="APQP Checklist Level 3" sheetId="1" r:id="rId4"/>
    <sheet name="Team Contactlist" sheetId="10" r:id="rId5"/>
  </sheets>
  <definedNames>
    <definedName name="_Order1" hidden="1">0</definedName>
    <definedName name="_Order2" hidden="1">0</definedName>
    <definedName name="g">#REF!</definedName>
    <definedName name="jk">#REF!</definedName>
    <definedName name="k">#REF!</definedName>
    <definedName name="ndc">#REF!</definedName>
    <definedName name="PLSS_DB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6" i="1" l="1"/>
  <c r="L27" i="1"/>
  <c r="L20" i="1"/>
  <c r="L14" i="1"/>
  <c r="L10" i="1"/>
  <c r="L43" i="8"/>
  <c r="L32" i="8"/>
  <c r="L21" i="8"/>
  <c r="L14" i="8"/>
  <c r="L10" i="8"/>
  <c r="L44" i="11"/>
  <c r="L33" i="11"/>
  <c r="L21" i="11"/>
  <c r="L14" i="11"/>
  <c r="L10" i="11"/>
  <c r="R1" i="11" s="1"/>
  <c r="S2" i="11" s="1"/>
  <c r="R1" i="1" l="1"/>
  <c r="S2" i="1" s="1"/>
  <c r="R1" i="8"/>
  <c r="S2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Egger Manuel (QM)</author>
    <author>Denk Daniel</author>
  </authors>
  <commentList>
    <comment ref="C11" authorId="0" shapeId="0" xr:uid="{9B6D1B4A-C500-48FC-9D39-59149EAB841C}">
      <text>
        <r>
          <rPr>
            <b/>
            <sz val="9"/>
            <color indexed="81"/>
            <rFont val="Segoe UI"/>
            <family val="2"/>
          </rPr>
          <t>Egger Manuel (QM):</t>
        </r>
        <r>
          <rPr>
            <sz val="9"/>
            <color indexed="81"/>
            <rFont val="Segoe UI"/>
            <family val="2"/>
          </rPr>
          <t xml:space="preserve">
TEAM KTM
TEAM Supplier
Note all Contacts of Team in the register below: Name, Mail, Phonenumber</t>
        </r>
      </text>
    </comment>
    <comment ref="C12" authorId="0" shapeId="0" xr:uid="{22007BD6-78BD-4ABE-B7A7-E7306E30155B}">
      <text>
        <r>
          <rPr>
            <b/>
            <sz val="9"/>
            <color indexed="81"/>
            <rFont val="Segoe UI"/>
            <family val="2"/>
          </rPr>
          <t>Egger Manuel (QM):</t>
        </r>
        <r>
          <rPr>
            <sz val="9"/>
            <color indexed="81"/>
            <rFont val="Segoe UI"/>
            <family val="2"/>
          </rPr>
          <t xml:space="preserve">
Explanation of Ready to supply APQP process incl. Development process &amp; maturity model</t>
        </r>
      </text>
    </comment>
    <comment ref="C13" authorId="0" shapeId="0" xr:uid="{3450D747-BC75-4681-987B-ABE3516507DD}">
      <text>
        <r>
          <rPr>
            <b/>
            <sz val="9"/>
            <color indexed="81"/>
            <rFont val="Segoe UI"/>
            <family val="2"/>
          </rPr>
          <t>Egger Manuel (QM):</t>
        </r>
        <r>
          <rPr>
            <sz val="9"/>
            <color indexed="81"/>
            <rFont val="Segoe UI"/>
            <family val="2"/>
          </rPr>
          <t xml:space="preserve">
Explanation of required APQP Level according to PPAP order. Timeline &amp; tracking according to development process</t>
        </r>
      </text>
    </comment>
    <comment ref="L15" authorId="0" shapeId="0" xr:uid="{D9113F3B-382D-43A5-8514-9C5556D698D8}">
      <text>
        <r>
          <rPr>
            <b/>
            <sz val="9"/>
            <color indexed="81"/>
            <rFont val="Segoe UI"/>
            <family val="2"/>
          </rPr>
          <t>Egger Manuel (QM):</t>
        </r>
        <r>
          <rPr>
            <sz val="9"/>
            <color indexed="81"/>
            <rFont val="Segoe UI"/>
            <family val="2"/>
          </rPr>
          <t xml:space="preserve">
Bill of Material Verification
</t>
        </r>
      </text>
    </comment>
    <comment ref="L16" authorId="1" shapeId="0" xr:uid="{6ACA29F3-23A8-4E7E-AA87-12BD853C3302}">
      <text>
        <r>
          <rPr>
            <b/>
            <sz val="9"/>
            <color indexed="81"/>
            <rFont val="Segoe UI"/>
            <family val="2"/>
          </rPr>
          <t>Denk Daniel:</t>
        </r>
        <r>
          <rPr>
            <sz val="9"/>
            <color indexed="81"/>
            <rFont val="Segoe UI"/>
            <family val="2"/>
          </rPr>
          <t xml:space="preserve">
Verification &amp; Evidence</t>
        </r>
      </text>
    </comment>
    <comment ref="L20" authorId="0" shapeId="0" xr:uid="{D11A59A6-33E7-4416-815C-85D03476C979}">
      <text>
        <r>
          <rPr>
            <b/>
            <sz val="9"/>
            <color indexed="81"/>
            <rFont val="Segoe UI"/>
            <family val="2"/>
          </rPr>
          <t>Egger Manuel (QM):</t>
        </r>
        <r>
          <rPr>
            <sz val="9"/>
            <color indexed="81"/>
            <rFont val="Segoe UI"/>
            <family val="2"/>
          </rPr>
          <t xml:space="preserve">
e.g.: knowledge base, performed FMEA´s at similar products;</t>
        </r>
      </text>
    </comment>
    <comment ref="L24" authorId="0" shapeId="0" xr:uid="{B5E92E89-FDBC-4AD7-9F67-2FB28BBC176F}">
      <text>
        <r>
          <rPr>
            <b/>
            <sz val="9"/>
            <color indexed="81"/>
            <rFont val="Segoe UI"/>
            <family val="2"/>
          </rPr>
          <t>Egger Manuel (QM):</t>
        </r>
        <r>
          <rPr>
            <sz val="9"/>
            <color indexed="81"/>
            <rFont val="Segoe UI"/>
            <family val="2"/>
          </rPr>
          <t xml:space="preserve">
Fill in the plan figures into the Run@Rate document according to Quotation </t>
        </r>
      </text>
    </comment>
    <comment ref="L27" authorId="1" shapeId="0" xr:uid="{584EB64D-E6A9-4FB3-B655-EA35FC2FC258}">
      <text>
        <r>
          <rPr>
            <b/>
            <sz val="9"/>
            <color indexed="81"/>
            <rFont val="Segoe UI"/>
            <family val="2"/>
          </rPr>
          <t>Denk Daniel:</t>
        </r>
        <r>
          <rPr>
            <sz val="9"/>
            <color indexed="81"/>
            <rFont val="Segoe UI"/>
            <family val="2"/>
          </rPr>
          <t xml:space="preserve">
according to measurement coordinates  / tolerances &amp; international standards / special characteristics</t>
        </r>
      </text>
    </comment>
    <comment ref="L28" authorId="0" shapeId="0" xr:uid="{EF8775DB-A7D0-4286-ACA4-E80024E435D4}">
      <text>
        <r>
          <rPr>
            <b/>
            <sz val="9"/>
            <color indexed="81"/>
            <rFont val="Segoe UI"/>
            <family val="2"/>
          </rPr>
          <t>Egger Manuel (QM):</t>
        </r>
        <r>
          <rPr>
            <sz val="9"/>
            <color indexed="81"/>
            <rFont val="Segoe UI"/>
            <family val="2"/>
          </rPr>
          <t xml:space="preserve">
e.g.: HWQ, Technical specification (German = Pflichtenheft)
</t>
        </r>
      </text>
    </comment>
    <comment ref="C30" authorId="1" shapeId="0" xr:uid="{83CBB14B-23A2-4E0B-B0FA-3200E241963F}">
      <text>
        <r>
          <rPr>
            <b/>
            <sz val="9"/>
            <color indexed="81"/>
            <rFont val="Segoe UI"/>
            <family val="2"/>
          </rPr>
          <t>Denk Daniel:</t>
        </r>
        <r>
          <rPr>
            <sz val="9"/>
            <color indexed="81"/>
            <rFont val="Segoe UI"/>
            <family val="2"/>
          </rPr>
          <t xml:space="preserve">
List of required tools (all tools which are needed for the product)</t>
        </r>
      </text>
    </comment>
    <comment ref="L46" authorId="0" shapeId="0" xr:uid="{E1B9C8AD-7ACA-4127-AF87-5ACF80391D42}">
      <text>
        <r>
          <rPr>
            <b/>
            <sz val="9"/>
            <color indexed="81"/>
            <rFont val="Segoe UI"/>
            <family val="2"/>
          </rPr>
          <t>Egger Manuel (QM):</t>
        </r>
        <r>
          <rPr>
            <sz val="9"/>
            <color indexed="81"/>
            <rFont val="Segoe UI"/>
            <family val="2"/>
          </rPr>
          <t xml:space="preserve">
CpK &amp; CmK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Egger Manuel (QM)</author>
    <author>Denk Daniel</author>
  </authors>
  <commentList>
    <comment ref="C11" authorId="0" shapeId="0" xr:uid="{0E1DDDC5-B384-4D3D-AEBF-69082F58EDFE}">
      <text>
        <r>
          <rPr>
            <b/>
            <sz val="9"/>
            <color indexed="81"/>
            <rFont val="Segoe UI"/>
            <family val="2"/>
          </rPr>
          <t>Egger Manuel (QM):</t>
        </r>
        <r>
          <rPr>
            <sz val="9"/>
            <color indexed="81"/>
            <rFont val="Segoe UI"/>
            <family val="2"/>
          </rPr>
          <t xml:space="preserve">
TEAM KTM
TEAM Supplier
Note all Contacts of Team in the register below: Name, Mail, Phonenumber</t>
        </r>
      </text>
    </comment>
    <comment ref="C12" authorId="0" shapeId="0" xr:uid="{74931D32-3F4A-4331-B5D0-0B8635EF3F0D}">
      <text>
        <r>
          <rPr>
            <b/>
            <sz val="9"/>
            <color indexed="81"/>
            <rFont val="Segoe UI"/>
            <family val="2"/>
          </rPr>
          <t>Egger Manuel (QM):</t>
        </r>
        <r>
          <rPr>
            <sz val="9"/>
            <color indexed="81"/>
            <rFont val="Segoe UI"/>
            <family val="2"/>
          </rPr>
          <t xml:space="preserve">
Explanation of Ready to supply APQP process incl. Development process &amp; maturity model</t>
        </r>
      </text>
    </comment>
    <comment ref="C13" authorId="0" shapeId="0" xr:uid="{B044A742-9028-4C7C-BD4A-2CFD9A0189C0}">
      <text>
        <r>
          <rPr>
            <b/>
            <sz val="9"/>
            <color indexed="81"/>
            <rFont val="Segoe UI"/>
            <family val="2"/>
          </rPr>
          <t>Egger Manuel (QM):</t>
        </r>
        <r>
          <rPr>
            <sz val="9"/>
            <color indexed="81"/>
            <rFont val="Segoe UI"/>
            <family val="2"/>
          </rPr>
          <t xml:space="preserve">
Explanation of required APQP Level according to PPAP order. Timeline &amp; tracking according to development process</t>
        </r>
      </text>
    </comment>
    <comment ref="L15" authorId="0" shapeId="0" xr:uid="{96ABE5B4-59AC-4FFF-B975-6FF33244AB53}">
      <text>
        <r>
          <rPr>
            <b/>
            <sz val="9"/>
            <color indexed="81"/>
            <rFont val="Segoe UI"/>
            <family val="2"/>
          </rPr>
          <t>Egger Manuel (QM):</t>
        </r>
        <r>
          <rPr>
            <sz val="9"/>
            <color indexed="81"/>
            <rFont val="Segoe UI"/>
            <family val="2"/>
          </rPr>
          <t xml:space="preserve">
Bill of Material Verification
</t>
        </r>
      </text>
    </comment>
    <comment ref="L16" authorId="1" shapeId="0" xr:uid="{D835665A-9983-4AAF-BAEA-1B7F80973D26}">
      <text>
        <r>
          <rPr>
            <b/>
            <sz val="9"/>
            <color indexed="81"/>
            <rFont val="Segoe UI"/>
            <family val="2"/>
          </rPr>
          <t>Denk Daniel:</t>
        </r>
        <r>
          <rPr>
            <sz val="9"/>
            <color indexed="81"/>
            <rFont val="Segoe UI"/>
            <family val="2"/>
          </rPr>
          <t xml:space="preserve">
Verification &amp; Evidence</t>
        </r>
      </text>
    </comment>
    <comment ref="L20" authorId="0" shapeId="0" xr:uid="{9DE61463-6B9D-4E27-A404-416CC6B31967}">
      <text>
        <r>
          <rPr>
            <b/>
            <sz val="9"/>
            <color indexed="81"/>
            <rFont val="Segoe UI"/>
            <family val="2"/>
          </rPr>
          <t>Egger Manuel (QM):</t>
        </r>
        <r>
          <rPr>
            <sz val="9"/>
            <color indexed="81"/>
            <rFont val="Segoe UI"/>
            <family val="2"/>
          </rPr>
          <t xml:space="preserve">
e.g.: knowledge base, performed FMEA´s at similar products;</t>
        </r>
      </text>
    </comment>
    <comment ref="L23" authorId="0" shapeId="0" xr:uid="{28AAF65E-B318-41BF-9C0B-E552664467CA}">
      <text>
        <r>
          <rPr>
            <b/>
            <sz val="9"/>
            <color indexed="81"/>
            <rFont val="Segoe UI"/>
            <family val="2"/>
          </rPr>
          <t>Egger Manuel (QM):</t>
        </r>
        <r>
          <rPr>
            <sz val="9"/>
            <color indexed="81"/>
            <rFont val="Segoe UI"/>
            <family val="2"/>
          </rPr>
          <t xml:space="preserve">
Fill in the plan figures into the Run@Rate document according to Quotation </t>
        </r>
      </text>
    </comment>
    <comment ref="L26" authorId="1" shapeId="0" xr:uid="{107A5338-429E-4351-AA79-9B24DAF34EBF}">
      <text>
        <r>
          <rPr>
            <b/>
            <sz val="9"/>
            <color indexed="81"/>
            <rFont val="Segoe UI"/>
            <family val="2"/>
          </rPr>
          <t>Denk Daniel:</t>
        </r>
        <r>
          <rPr>
            <sz val="9"/>
            <color indexed="81"/>
            <rFont val="Segoe UI"/>
            <family val="2"/>
          </rPr>
          <t xml:space="preserve">
according to measurement coordinates  / tolerances &amp; international standards / special characteristics</t>
        </r>
      </text>
    </comment>
    <comment ref="L27" authorId="0" shapeId="0" xr:uid="{60EC654E-5E9C-486F-867D-ACC54F2E25FD}">
      <text>
        <r>
          <rPr>
            <b/>
            <sz val="9"/>
            <color indexed="81"/>
            <rFont val="Segoe UI"/>
            <family val="2"/>
          </rPr>
          <t>Egger Manuel (QM):</t>
        </r>
        <r>
          <rPr>
            <sz val="9"/>
            <color indexed="81"/>
            <rFont val="Segoe UI"/>
            <family val="2"/>
          </rPr>
          <t xml:space="preserve">
e.g.: HWQ, Technical specification (German = Pflichtenheft)
</t>
        </r>
      </text>
    </comment>
    <comment ref="C29" authorId="1" shapeId="0" xr:uid="{B7D19935-B13B-4B08-8575-2C7F795D47C7}">
      <text>
        <r>
          <rPr>
            <b/>
            <sz val="9"/>
            <color indexed="81"/>
            <rFont val="Segoe UI"/>
            <family val="2"/>
          </rPr>
          <t>Denk Daniel:</t>
        </r>
        <r>
          <rPr>
            <sz val="9"/>
            <color indexed="81"/>
            <rFont val="Segoe UI"/>
            <family val="2"/>
          </rPr>
          <t xml:space="preserve">
List of required tools (all tools which are needed for the product)</t>
        </r>
      </text>
    </comment>
    <comment ref="L45" authorId="0" shapeId="0" xr:uid="{C938352E-34AE-4A37-AFBB-3C77F0048FEF}">
      <text>
        <r>
          <rPr>
            <b/>
            <sz val="9"/>
            <color indexed="81"/>
            <rFont val="Segoe UI"/>
            <family val="2"/>
          </rPr>
          <t>Egger Manuel (QM):</t>
        </r>
        <r>
          <rPr>
            <sz val="9"/>
            <color indexed="81"/>
            <rFont val="Segoe UI"/>
            <family val="2"/>
          </rPr>
          <t xml:space="preserve">
CpK &amp; CmK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Egger Manuel (QM)</author>
    <author>Denk Daniel</author>
  </authors>
  <commentList>
    <comment ref="C11" authorId="0" shapeId="0" xr:uid="{95F45340-8C8A-4B66-A2C0-985EAC312F93}">
      <text>
        <r>
          <rPr>
            <b/>
            <sz val="9"/>
            <color indexed="81"/>
            <rFont val="Segoe UI"/>
            <family val="2"/>
          </rPr>
          <t>Egger Manuel (QM):</t>
        </r>
        <r>
          <rPr>
            <sz val="9"/>
            <color indexed="81"/>
            <rFont val="Segoe UI"/>
            <family val="2"/>
          </rPr>
          <t xml:space="preserve">
TEAM KTM
TEAM Supplier
Note all Contacts of Team in the register below: Name, Mail, Phonenumber</t>
        </r>
      </text>
    </comment>
    <comment ref="C12" authorId="0" shapeId="0" xr:uid="{CF14A58C-F8A3-41E4-B905-8ABC7818A395}">
      <text>
        <r>
          <rPr>
            <b/>
            <sz val="9"/>
            <color indexed="81"/>
            <rFont val="Segoe UI"/>
            <family val="2"/>
          </rPr>
          <t>Egger Manuel (QM):</t>
        </r>
        <r>
          <rPr>
            <sz val="9"/>
            <color indexed="81"/>
            <rFont val="Segoe UI"/>
            <family val="2"/>
          </rPr>
          <t xml:space="preserve">
Explanation of Ready to supply APQP process incl. Development process &amp; maturity model</t>
        </r>
      </text>
    </comment>
    <comment ref="C13" authorId="0" shapeId="0" xr:uid="{2606EF4A-306F-46A9-9E91-7E23636103D9}">
      <text>
        <r>
          <rPr>
            <b/>
            <sz val="9"/>
            <color indexed="81"/>
            <rFont val="Segoe UI"/>
            <family val="2"/>
          </rPr>
          <t>Egger Manuel (QM):</t>
        </r>
        <r>
          <rPr>
            <sz val="9"/>
            <color indexed="81"/>
            <rFont val="Segoe UI"/>
            <family val="2"/>
          </rPr>
          <t xml:space="preserve">
Explanation of required APQP Level according to PPAP order. Timeline &amp; tracking according to development process</t>
        </r>
      </text>
    </comment>
    <comment ref="L15" authorId="0" shapeId="0" xr:uid="{C5E2ED29-2C75-44B7-9C0E-F03CC892B2EB}">
      <text>
        <r>
          <rPr>
            <b/>
            <sz val="9"/>
            <color indexed="81"/>
            <rFont val="Segoe UI"/>
            <family val="2"/>
          </rPr>
          <t>Egger Manuel (QM):</t>
        </r>
        <r>
          <rPr>
            <sz val="9"/>
            <color indexed="81"/>
            <rFont val="Segoe UI"/>
            <family val="2"/>
          </rPr>
          <t xml:space="preserve">
Bill of Material Verification
</t>
        </r>
      </text>
    </comment>
    <comment ref="L16" authorId="1" shapeId="0" xr:uid="{B79F2BFC-167C-46BE-87F2-42B7A2265DB2}">
      <text>
        <r>
          <rPr>
            <b/>
            <sz val="9"/>
            <color indexed="81"/>
            <rFont val="Segoe UI"/>
            <family val="2"/>
          </rPr>
          <t>Denk Daniel:</t>
        </r>
        <r>
          <rPr>
            <sz val="9"/>
            <color indexed="81"/>
            <rFont val="Segoe UI"/>
            <family val="2"/>
          </rPr>
          <t xml:space="preserve">
Verification &amp; Evidence</t>
        </r>
      </text>
    </comment>
    <comment ref="L19" authorId="0" shapeId="0" xr:uid="{75AE97FF-CF42-440F-8523-E74425BC2F80}">
      <text>
        <r>
          <rPr>
            <b/>
            <sz val="9"/>
            <color indexed="81"/>
            <rFont val="Segoe UI"/>
            <family val="2"/>
          </rPr>
          <t>Egger Manuel (QM):</t>
        </r>
        <r>
          <rPr>
            <sz val="9"/>
            <color indexed="81"/>
            <rFont val="Segoe UI"/>
            <family val="2"/>
          </rPr>
          <t xml:space="preserve">
e.g.: knowledge base, performed FMEA´s at similar products;</t>
        </r>
      </text>
    </comment>
    <comment ref="L22" authorId="0" shapeId="0" xr:uid="{90A46C5F-AC8B-43F2-A44B-9EE7D0E48CF5}">
      <text>
        <r>
          <rPr>
            <b/>
            <sz val="9"/>
            <color indexed="81"/>
            <rFont val="Segoe UI"/>
            <family val="2"/>
          </rPr>
          <t>Egger Manuel (QM):</t>
        </r>
        <r>
          <rPr>
            <sz val="9"/>
            <color indexed="81"/>
            <rFont val="Segoe UI"/>
            <family val="2"/>
          </rPr>
          <t xml:space="preserve">
Fill in the plan figures into the Run@Rate document according to Quotation </t>
        </r>
      </text>
    </comment>
    <comment ref="L23" authorId="1" shapeId="0" xr:uid="{4DB27708-9F66-4869-AEF1-C471FB29C2C9}">
      <text>
        <r>
          <rPr>
            <b/>
            <sz val="9"/>
            <color indexed="81"/>
            <rFont val="Segoe UI"/>
            <family val="2"/>
          </rPr>
          <t>Denk Daniel:</t>
        </r>
        <r>
          <rPr>
            <sz val="9"/>
            <color indexed="81"/>
            <rFont val="Segoe UI"/>
            <family val="2"/>
          </rPr>
          <t xml:space="preserve">
according to measurement coordinates  / tolerances &amp; international standards / special characteristics</t>
        </r>
      </text>
    </comment>
    <comment ref="C25" authorId="1" shapeId="0" xr:uid="{8527AEC8-5C25-4763-869F-EAEEC0E76570}">
      <text>
        <r>
          <rPr>
            <b/>
            <sz val="9"/>
            <color indexed="81"/>
            <rFont val="Segoe UI"/>
            <family val="2"/>
          </rPr>
          <t>Denk Daniel:</t>
        </r>
        <r>
          <rPr>
            <sz val="9"/>
            <color indexed="81"/>
            <rFont val="Segoe UI"/>
            <family val="2"/>
          </rPr>
          <t xml:space="preserve">
List of required tools (all tools which are needed for the product)</t>
        </r>
      </text>
    </comment>
  </commentList>
</comments>
</file>

<file path=xl/sharedStrings.xml><?xml version="1.0" encoding="utf-8"?>
<sst xmlns="http://schemas.openxmlformats.org/spreadsheetml/2006/main" count="336" uniqueCount="70">
  <si>
    <t>APQP LEVEL MATRIX</t>
  </si>
  <si>
    <t>Ready to Supply APQP Checklist</t>
  </si>
  <si>
    <t>APQP Risk:</t>
  </si>
  <si>
    <t>APQP Status:</t>
  </si>
  <si>
    <t>Note: All documentation must be legible!</t>
  </si>
  <si>
    <t>Comments</t>
  </si>
  <si>
    <t>Team Lead:</t>
  </si>
  <si>
    <t>Auditor/Team:</t>
  </si>
  <si>
    <t>Supplier Name:</t>
  </si>
  <si>
    <t>Part No.:</t>
  </si>
  <si>
    <t>Design Level:</t>
  </si>
  <si>
    <t>MY:</t>
  </si>
  <si>
    <t>PPAP Order No.</t>
  </si>
  <si>
    <t>Part Family (Y/N):</t>
  </si>
  <si>
    <t>Date:</t>
  </si>
  <si>
    <t>ORGANISATION</t>
  </si>
  <si>
    <t>Yes</t>
  </si>
  <si>
    <t xml:space="preserve">No </t>
  </si>
  <si>
    <t>N/A</t>
  </si>
  <si>
    <t>Defined Actions</t>
  </si>
  <si>
    <t>Team</t>
  </si>
  <si>
    <t>Organize the Team</t>
  </si>
  <si>
    <t>x</t>
  </si>
  <si>
    <t>Process Ready to Supply APQP</t>
  </si>
  <si>
    <t>Scope APQP Level KTM, Timeline &amp; project tracking</t>
  </si>
  <si>
    <t>2</t>
  </si>
  <si>
    <t>PLANNING</t>
  </si>
  <si>
    <t>Plan &amp;
Define</t>
  </si>
  <si>
    <t>Engineering BOM</t>
  </si>
  <si>
    <t>Design Feasibility Study</t>
  </si>
  <si>
    <t xml:space="preserve">Preliminary Process Flow Chart </t>
  </si>
  <si>
    <t>Preliminary List of special product and process characteristics</t>
  </si>
  <si>
    <t>Tooling Lineup</t>
  </si>
  <si>
    <t>Lessons Learned</t>
  </si>
  <si>
    <t>3</t>
  </si>
  <si>
    <t>PRODUCT DESIGN AND DEVELOPMENT</t>
  </si>
  <si>
    <t>P1 / A-Sample</t>
  </si>
  <si>
    <t>DFMEA</t>
  </si>
  <si>
    <t>Design suitable for Manufacturability and Assembly</t>
  </si>
  <si>
    <t>Plan figures Run @ Rate</t>
  </si>
  <si>
    <t>Design Verification incl. POKA YOKE</t>
  </si>
  <si>
    <t>Proto-type build Control Plan</t>
  </si>
  <si>
    <t xml:space="preserve">Engineering Drawings </t>
  </si>
  <si>
    <t>Engineering Specifications acc. to standard quality assurance agreement</t>
  </si>
  <si>
    <t>Material Specifications</t>
  </si>
  <si>
    <t>New Equipment, tooling, and facilities requirements</t>
  </si>
  <si>
    <t>Special Product and Process Characterisitcs</t>
  </si>
  <si>
    <t>Gauges (including datums based on sub-assembly functionality  / special characteristics) and Testing Requirements</t>
  </si>
  <si>
    <t>PROCESS DESIGN AND DEVELOPMENT</t>
  </si>
  <si>
    <t>P2 / B-Sample 
P3 / C-Sample</t>
  </si>
  <si>
    <t>PFMEA</t>
  </si>
  <si>
    <t>Packaging Standards and specifications</t>
  </si>
  <si>
    <t>Process Flow Chart</t>
  </si>
  <si>
    <t>Production Plan Layout</t>
  </si>
  <si>
    <t>SC / CC Charactersitic Matrix</t>
  </si>
  <si>
    <t>Pre-Launch Control Plan</t>
  </si>
  <si>
    <t>Work / Process Instructions</t>
  </si>
  <si>
    <t>Measurement System Analysis Plan</t>
  </si>
  <si>
    <t>Product / Process audit</t>
  </si>
  <si>
    <t>Pre Run@Rate</t>
  </si>
  <si>
    <t>5</t>
  </si>
  <si>
    <t>PRODUCT AND PROCESS VALIDATION</t>
  </si>
  <si>
    <t>P3 / C-Sample
M / D-Sample</t>
  </si>
  <si>
    <t xml:space="preserve">Measurement System Analysis </t>
  </si>
  <si>
    <t>SPC</t>
  </si>
  <si>
    <t>Run@Rate</t>
  </si>
  <si>
    <t>Production Control Plan</t>
  </si>
  <si>
    <t>Sign-off of quality planning by quality / production management</t>
  </si>
  <si>
    <t xml:space="preserve">PPAP Approval - Received &amp; Reviewed </t>
  </si>
  <si>
    <t>M / D-Sample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</si>
</sst>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i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2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84">
    <xf numFmtId="0" fontId="0" fillId="0" borderId="0" xfId="0"/>
    <xf numFmtId="0" fontId="1" fillId="0" borderId="0" xfId="0" applyFont="1"/>
    <xf numFmtId="0" fontId="5" fillId="0" borderId="1" xfId="1" applyFont="1" applyBorder="1"/>
    <xf numFmtId="0" fontId="6" fillId="2" borderId="2" xfId="1" applyFont="1" applyFill="1" applyBorder="1" applyAlignment="1">
      <alignment horizontal="right" vertical="center"/>
    </xf>
    <xf numFmtId="0" fontId="2" fillId="0" borderId="2" xfId="1" applyBorder="1"/>
    <xf numFmtId="0" fontId="2" fillId="0" borderId="3" xfId="1" applyBorder="1" applyAlignment="1">
      <alignment horizontal="center"/>
    </xf>
    <xf numFmtId="0" fontId="5" fillId="0" borderId="4" xfId="1" applyFont="1" applyBorder="1"/>
    <xf numFmtId="0" fontId="5" fillId="0" borderId="5" xfId="1" applyFont="1" applyBorder="1"/>
    <xf numFmtId="0" fontId="6" fillId="0" borderId="5" xfId="1" applyFont="1" applyBorder="1" applyAlignment="1">
      <alignment horizontal="right" vertical="center"/>
    </xf>
    <xf numFmtId="0" fontId="4" fillId="0" borderId="7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8" fillId="0" borderId="5" xfId="1" applyFont="1" applyBorder="1" applyAlignment="1">
      <alignment horizontal="left" vertical="center"/>
    </xf>
    <xf numFmtId="0" fontId="9" fillId="0" borderId="5" xfId="1" applyFont="1" applyBorder="1" applyAlignment="1">
      <alignment horizontal="left"/>
    </xf>
    <xf numFmtId="0" fontId="9" fillId="0" borderId="6" xfId="1" applyFont="1" applyBorder="1" applyAlignment="1">
      <alignment horizontal="left"/>
    </xf>
    <xf numFmtId="0" fontId="8" fillId="2" borderId="1" xfId="1" applyFont="1" applyFill="1" applyBorder="1" applyAlignment="1">
      <alignment horizontal="center" vertical="top"/>
    </xf>
    <xf numFmtId="0" fontId="8" fillId="2" borderId="2" xfId="1" applyFont="1" applyFill="1" applyBorder="1" applyAlignment="1">
      <alignment horizontal="center" vertical="top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top"/>
    </xf>
    <xf numFmtId="0" fontId="8" fillId="0" borderId="0" xfId="1" applyFont="1" applyAlignment="1">
      <alignment horizontal="center" vertical="center"/>
    </xf>
    <xf numFmtId="0" fontId="8" fillId="2" borderId="0" xfId="1" applyFont="1" applyFill="1" applyAlignment="1">
      <alignment horizontal="right" vertical="top"/>
    </xf>
    <xf numFmtId="0" fontId="8" fillId="2" borderId="0" xfId="1" applyFont="1" applyFill="1" applyAlignment="1">
      <alignment horizontal="right" vertical="center"/>
    </xf>
    <xf numFmtId="0" fontId="8" fillId="2" borderId="10" xfId="1" applyFont="1" applyFill="1" applyBorder="1" applyAlignment="1" applyProtection="1">
      <alignment horizontal="center" vertical="center"/>
      <protection locked="0"/>
    </xf>
    <xf numFmtId="0" fontId="8" fillId="0" borderId="10" xfId="1" applyFont="1" applyBorder="1" applyAlignment="1" applyProtection="1">
      <alignment horizontal="center" vertical="center"/>
      <protection locked="0"/>
    </xf>
    <xf numFmtId="0" fontId="8" fillId="2" borderId="4" xfId="1" applyFont="1" applyFill="1" applyBorder="1" applyAlignment="1">
      <alignment horizontal="center" vertical="top"/>
    </xf>
    <xf numFmtId="0" fontId="8" fillId="2" borderId="5" xfId="1" applyFont="1" applyFill="1" applyBorder="1" applyAlignment="1">
      <alignment horizontal="center" vertical="top"/>
    </xf>
    <xf numFmtId="0" fontId="8" fillId="2" borderId="5" xfId="1" applyFont="1" applyFill="1" applyBorder="1" applyAlignment="1">
      <alignment horizontal="right" vertical="top"/>
    </xf>
    <xf numFmtId="0" fontId="8" fillId="2" borderId="6" xfId="1" applyFont="1" applyFill="1" applyBorder="1" applyAlignment="1">
      <alignment horizontal="center" vertical="top"/>
    </xf>
    <xf numFmtId="0" fontId="8" fillId="3" borderId="15" xfId="1" applyFont="1" applyFill="1" applyBorder="1" applyAlignment="1">
      <alignment horizontal="center" vertical="center"/>
    </xf>
    <xf numFmtId="0" fontId="8" fillId="3" borderId="16" xfId="1" applyFont="1" applyFill="1" applyBorder="1" applyAlignment="1">
      <alignment horizontal="center" vertical="center"/>
    </xf>
    <xf numFmtId="0" fontId="8" fillId="3" borderId="17" xfId="1" applyFont="1" applyFill="1" applyBorder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9" fillId="0" borderId="21" xfId="1" applyFont="1" applyBorder="1" applyAlignment="1" applyProtection="1">
      <alignment horizontal="center" vertical="center"/>
      <protection locked="0"/>
    </xf>
    <xf numFmtId="0" fontId="9" fillId="0" borderId="19" xfId="1" applyFont="1" applyBorder="1" applyAlignment="1" applyProtection="1">
      <alignment horizontal="center" vertical="center"/>
      <protection locked="0"/>
    </xf>
    <xf numFmtId="0" fontId="9" fillId="0" borderId="22" xfId="1" applyFont="1" applyBorder="1" applyAlignment="1" applyProtection="1">
      <alignment horizontal="center" vertical="center"/>
      <protection locked="0"/>
    </xf>
    <xf numFmtId="0" fontId="9" fillId="0" borderId="25" xfId="1" applyFont="1" applyBorder="1" applyAlignment="1">
      <alignment horizontal="center" vertical="center"/>
    </xf>
    <xf numFmtId="0" fontId="9" fillId="0" borderId="27" xfId="1" applyFont="1" applyBorder="1" applyAlignment="1" applyProtection="1">
      <alignment horizontal="center" vertical="center"/>
      <protection locked="0"/>
    </xf>
    <xf numFmtId="0" fontId="9" fillId="0" borderId="28" xfId="1" applyFont="1" applyBorder="1" applyAlignment="1" applyProtection="1">
      <alignment horizontal="center" vertical="center"/>
      <protection locked="0"/>
    </xf>
    <xf numFmtId="0" fontId="8" fillId="3" borderId="13" xfId="1" applyFont="1" applyFill="1" applyBorder="1" applyAlignment="1">
      <alignment horizontal="center" vertical="center"/>
    </xf>
    <xf numFmtId="0" fontId="9" fillId="0" borderId="33" xfId="1" applyFont="1" applyBorder="1" applyAlignment="1" applyProtection="1">
      <alignment horizontal="center" vertical="center"/>
      <protection locked="0"/>
    </xf>
    <xf numFmtId="0" fontId="9" fillId="0" borderId="25" xfId="1" applyFont="1" applyBorder="1" applyAlignment="1" applyProtection="1">
      <alignment horizontal="center" vertical="center"/>
      <protection locked="0"/>
    </xf>
    <xf numFmtId="0" fontId="9" fillId="0" borderId="34" xfId="1" applyFont="1" applyBorder="1" applyAlignment="1" applyProtection="1">
      <alignment horizontal="center" vertical="center"/>
      <protection locked="0"/>
    </xf>
    <xf numFmtId="0" fontId="9" fillId="0" borderId="35" xfId="1" applyFont="1" applyBorder="1" applyAlignment="1" applyProtection="1">
      <alignment horizontal="center" vertical="center"/>
      <protection locked="0"/>
    </xf>
    <xf numFmtId="0" fontId="9" fillId="0" borderId="36" xfId="1" applyFont="1" applyBorder="1" applyAlignment="1" applyProtection="1">
      <alignment horizontal="center" vertical="center"/>
      <protection locked="0"/>
    </xf>
    <xf numFmtId="0" fontId="9" fillId="0" borderId="37" xfId="1" applyFont="1" applyBorder="1" applyAlignment="1" applyProtection="1">
      <alignment horizontal="center" vertical="center"/>
      <protection locked="0"/>
    </xf>
    <xf numFmtId="0" fontId="8" fillId="3" borderId="38" xfId="1" applyFont="1" applyFill="1" applyBorder="1" applyAlignment="1">
      <alignment horizontal="center" vertical="center"/>
    </xf>
    <xf numFmtId="0" fontId="9" fillId="0" borderId="42" xfId="1" applyFont="1" applyBorder="1" applyAlignment="1" applyProtection="1">
      <alignment horizontal="center" vertical="center"/>
      <protection locked="0"/>
    </xf>
    <xf numFmtId="0" fontId="9" fillId="0" borderId="40" xfId="1" applyFont="1" applyBorder="1" applyAlignment="1" applyProtection="1">
      <alignment horizontal="center" vertical="center"/>
      <protection locked="0"/>
    </xf>
    <xf numFmtId="0" fontId="9" fillId="0" borderId="43" xfId="1" applyFont="1" applyBorder="1" applyAlignment="1" applyProtection="1">
      <alignment horizontal="center" vertical="center"/>
      <protection locked="0"/>
    </xf>
    <xf numFmtId="0" fontId="9" fillId="0" borderId="44" xfId="1" applyFont="1" applyBorder="1" applyAlignment="1">
      <alignment horizontal="center" vertical="center"/>
    </xf>
    <xf numFmtId="0" fontId="9" fillId="0" borderId="47" xfId="1" applyFont="1" applyBorder="1" applyAlignment="1" applyProtection="1">
      <alignment horizontal="center" vertical="center"/>
      <protection locked="0"/>
    </xf>
    <xf numFmtId="0" fontId="9" fillId="0" borderId="45" xfId="1" applyFont="1" applyBorder="1" applyAlignment="1" applyProtection="1">
      <alignment horizontal="center" vertical="center"/>
      <protection locked="0"/>
    </xf>
    <xf numFmtId="0" fontId="9" fillId="0" borderId="46" xfId="1" applyFont="1" applyBorder="1" applyAlignment="1" applyProtection="1">
      <alignment horizontal="center" vertical="center"/>
      <protection locked="0"/>
    </xf>
    <xf numFmtId="0" fontId="8" fillId="3" borderId="49" xfId="1" applyFont="1" applyFill="1" applyBorder="1" applyAlignment="1">
      <alignment horizontal="center" vertical="center"/>
    </xf>
    <xf numFmtId="0" fontId="9" fillId="0" borderId="48" xfId="1" applyFont="1" applyBorder="1" applyAlignment="1">
      <alignment horizontal="center" vertical="center"/>
    </xf>
    <xf numFmtId="0" fontId="9" fillId="0" borderId="18" xfId="1" applyFont="1" applyBorder="1" applyAlignment="1" applyProtection="1">
      <alignment horizontal="center" vertical="center"/>
      <protection locked="0"/>
    </xf>
    <xf numFmtId="0" fontId="9" fillId="0" borderId="48" xfId="1" applyFont="1" applyBorder="1" applyAlignment="1" applyProtection="1">
      <alignment horizontal="center" vertical="center"/>
      <protection locked="0"/>
    </xf>
    <xf numFmtId="0" fontId="9" fillId="0" borderId="50" xfId="1" applyFont="1" applyBorder="1" applyAlignment="1" applyProtection="1">
      <alignment horizontal="center" vertical="center"/>
      <protection locked="0"/>
    </xf>
    <xf numFmtId="0" fontId="9" fillId="0" borderId="40" xfId="1" applyFont="1" applyBorder="1" applyAlignment="1">
      <alignment horizontal="center" vertical="center"/>
    </xf>
    <xf numFmtId="0" fontId="8" fillId="3" borderId="13" xfId="1" applyFont="1" applyFill="1" applyBorder="1" applyAlignment="1">
      <alignment horizontal="center" vertical="top"/>
    </xf>
    <xf numFmtId="0" fontId="8" fillId="0" borderId="13" xfId="1" applyFont="1" applyBorder="1" applyAlignment="1">
      <alignment horizontal="center"/>
    </xf>
    <xf numFmtId="49" fontId="8" fillId="3" borderId="15" xfId="1" applyNumberFormat="1" applyFont="1" applyFill="1" applyBorder="1" applyAlignment="1">
      <alignment horizontal="center"/>
    </xf>
    <xf numFmtId="0" fontId="8" fillId="0" borderId="14" xfId="1" applyFont="1" applyBorder="1" applyAlignment="1">
      <alignment horizontal="center"/>
    </xf>
    <xf numFmtId="0" fontId="2" fillId="0" borderId="26" xfId="1" applyBorder="1" applyAlignment="1">
      <alignment horizontal="left"/>
    </xf>
    <xf numFmtId="0" fontId="2" fillId="0" borderId="28" xfId="1" applyBorder="1" applyAlignment="1">
      <alignment horizontal="left"/>
    </xf>
    <xf numFmtId="0" fontId="9" fillId="0" borderId="20" xfId="1" applyFont="1" applyBorder="1" applyAlignment="1">
      <alignment horizontal="left" vertical="top" indent="1"/>
    </xf>
    <xf numFmtId="0" fontId="9" fillId="0" borderId="26" xfId="1" applyFont="1" applyBorder="1" applyAlignment="1">
      <alignment horizontal="left" vertical="top" indent="1"/>
    </xf>
    <xf numFmtId="0" fontId="9" fillId="0" borderId="26" xfId="1" applyFont="1" applyBorder="1" applyAlignment="1">
      <alignment vertical="top"/>
    </xf>
    <xf numFmtId="0" fontId="9" fillId="0" borderId="28" xfId="1" applyFont="1" applyBorder="1" applyAlignment="1">
      <alignment vertical="top"/>
    </xf>
    <xf numFmtId="49" fontId="8" fillId="3" borderId="13" xfId="1" applyNumberFormat="1" applyFont="1" applyFill="1" applyBorder="1" applyAlignment="1">
      <alignment horizontal="center"/>
    </xf>
    <xf numFmtId="0" fontId="8" fillId="3" borderId="13" xfId="1" applyFont="1" applyFill="1" applyBorder="1" applyAlignment="1">
      <alignment vertical="top"/>
    </xf>
    <xf numFmtId="0" fontId="9" fillId="3" borderId="8" xfId="1" applyFont="1" applyFill="1" applyBorder="1" applyAlignment="1">
      <alignment vertical="top"/>
    </xf>
    <xf numFmtId="0" fontId="2" fillId="3" borderId="8" xfId="1" applyFill="1" applyBorder="1" applyAlignment="1">
      <alignment vertical="top"/>
    </xf>
    <xf numFmtId="0" fontId="2" fillId="3" borderId="9" xfId="1" applyFill="1" applyBorder="1" applyAlignment="1">
      <alignment vertical="top"/>
    </xf>
    <xf numFmtId="0" fontId="2" fillId="0" borderId="26" xfId="1" applyBorder="1" applyAlignment="1">
      <alignment horizontal="left" indent="1"/>
    </xf>
    <xf numFmtId="0" fontId="2" fillId="0" borderId="28" xfId="1" applyBorder="1" applyAlignment="1">
      <alignment horizontal="left" indent="1"/>
    </xf>
    <xf numFmtId="0" fontId="9" fillId="0" borderId="28" xfId="1" applyFont="1" applyBorder="1" applyAlignment="1">
      <alignment horizontal="left" vertical="top" indent="1"/>
    </xf>
    <xf numFmtId="0" fontId="8" fillId="3" borderId="13" xfId="1" applyFont="1" applyFill="1" applyBorder="1" applyAlignment="1">
      <alignment horizontal="center"/>
    </xf>
    <xf numFmtId="0" fontId="8" fillId="3" borderId="13" xfId="1" applyFont="1" applyFill="1" applyBorder="1" applyAlignment="1">
      <alignment horizontal="left" vertical="top"/>
    </xf>
    <xf numFmtId="0" fontId="9" fillId="3" borderId="8" xfId="1" applyFont="1" applyFill="1" applyBorder="1"/>
    <xf numFmtId="0" fontId="2" fillId="3" borderId="8" xfId="1" applyFill="1" applyBorder="1"/>
    <xf numFmtId="0" fontId="2" fillId="3" borderId="9" xfId="1" applyFill="1" applyBorder="1"/>
    <xf numFmtId="49" fontId="8" fillId="3" borderId="1" xfId="1" applyNumberFormat="1" applyFont="1" applyFill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8" fillId="3" borderId="1" xfId="1" applyFont="1" applyFill="1" applyBorder="1" applyAlignment="1">
      <alignment horizontal="center" vertical="center"/>
    </xf>
    <xf numFmtId="0" fontId="8" fillId="3" borderId="50" xfId="1" applyFont="1" applyFill="1" applyBorder="1" applyAlignment="1">
      <alignment horizontal="center" vertical="center"/>
    </xf>
    <xf numFmtId="0" fontId="9" fillId="0" borderId="41" xfId="1" applyFont="1" applyBorder="1" applyAlignment="1">
      <alignment horizontal="left" vertical="top" indent="1"/>
    </xf>
    <xf numFmtId="0" fontId="9" fillId="0" borderId="53" xfId="1" applyFont="1" applyBorder="1" applyAlignment="1">
      <alignment horizontal="left" vertical="top" indent="1"/>
    </xf>
    <xf numFmtId="0" fontId="9" fillId="0" borderId="54" xfId="1" applyFont="1" applyBorder="1" applyAlignment="1">
      <alignment horizontal="left" vertical="top" indent="1"/>
    </xf>
    <xf numFmtId="0" fontId="9" fillId="0" borderId="39" xfId="1" applyFont="1" applyBorder="1" applyAlignment="1">
      <alignment horizontal="left" vertical="top" indent="1"/>
    </xf>
    <xf numFmtId="0" fontId="9" fillId="0" borderId="10" xfId="1" applyFont="1" applyBorder="1" applyAlignment="1">
      <alignment horizontal="left" vertical="top" indent="1"/>
    </xf>
    <xf numFmtId="0" fontId="2" fillId="0" borderId="10" xfId="1" applyBorder="1" applyAlignment="1">
      <alignment horizontal="left" indent="1"/>
    </xf>
    <xf numFmtId="0" fontId="2" fillId="0" borderId="11" xfId="1" applyBorder="1" applyAlignment="1">
      <alignment horizontal="left" indent="1"/>
    </xf>
    <xf numFmtId="0" fontId="9" fillId="0" borderId="24" xfId="1" applyFont="1" applyBorder="1" applyAlignment="1" applyProtection="1">
      <alignment horizontal="center" vertical="center"/>
      <protection locked="0"/>
    </xf>
    <xf numFmtId="0" fontId="9" fillId="0" borderId="57" xfId="1" applyFont="1" applyBorder="1" applyAlignment="1" applyProtection="1">
      <alignment horizontal="center" vertical="center"/>
      <protection locked="0"/>
    </xf>
    <xf numFmtId="0" fontId="9" fillId="0" borderId="58" xfId="1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49" fontId="8" fillId="0" borderId="18" xfId="1" applyNumberFormat="1" applyFont="1" applyBorder="1" applyAlignment="1">
      <alignment horizontal="center" vertical="center" textRotation="90" wrapText="1"/>
    </xf>
    <xf numFmtId="49" fontId="8" fillId="0" borderId="24" xfId="1" applyNumberFormat="1" applyFont="1" applyBorder="1" applyAlignment="1">
      <alignment horizontal="center" vertical="center" textRotation="90"/>
    </xf>
    <xf numFmtId="49" fontId="8" fillId="0" borderId="29" xfId="1" applyNumberFormat="1" applyFont="1" applyBorder="1" applyAlignment="1">
      <alignment horizontal="center" vertical="center" textRotation="90"/>
    </xf>
    <xf numFmtId="0" fontId="9" fillId="0" borderId="48" xfId="1" applyFont="1" applyBorder="1" applyAlignment="1">
      <alignment horizontal="left" vertical="top" indent="1"/>
    </xf>
    <xf numFmtId="0" fontId="9" fillId="0" borderId="49" xfId="1" applyFont="1" applyBorder="1" applyAlignment="1">
      <alignment horizontal="left" vertical="top" indent="1"/>
    </xf>
    <xf numFmtId="0" fontId="8" fillId="0" borderId="55" xfId="1" applyFont="1" applyBorder="1" applyAlignment="1" applyProtection="1">
      <alignment horizontal="left" vertical="top" wrapText="1"/>
      <protection locked="0"/>
    </xf>
    <xf numFmtId="0" fontId="9" fillId="0" borderId="51" xfId="1" applyFont="1" applyBorder="1" applyAlignment="1" applyProtection="1">
      <alignment horizontal="left" vertical="top" wrapText="1"/>
      <protection locked="0"/>
    </xf>
    <xf numFmtId="0" fontId="9" fillId="0" borderId="52" xfId="1" applyFont="1" applyBorder="1" applyAlignment="1" applyProtection="1">
      <alignment horizontal="left" vertical="top" wrapText="1"/>
      <protection locked="0"/>
    </xf>
    <xf numFmtId="0" fontId="8" fillId="0" borderId="26" xfId="1" applyFont="1" applyBorder="1" applyAlignment="1" applyProtection="1">
      <alignment horizontal="left" vertical="top" wrapText="1"/>
      <protection locked="0"/>
    </xf>
    <xf numFmtId="0" fontId="9" fillId="0" borderId="26" xfId="1" applyFont="1" applyBorder="1" applyAlignment="1" applyProtection="1">
      <alignment horizontal="left" vertical="top" wrapText="1"/>
      <protection locked="0"/>
    </xf>
    <xf numFmtId="0" fontId="9" fillId="0" borderId="28" xfId="1" applyFont="1" applyBorder="1" applyAlignment="1" applyProtection="1">
      <alignment horizontal="left" vertical="top" wrapText="1"/>
      <protection locked="0"/>
    </xf>
    <xf numFmtId="0" fontId="8" fillId="0" borderId="23" xfId="1" applyFont="1" applyBorder="1" applyAlignment="1" applyProtection="1">
      <alignment horizontal="left" vertical="top" wrapText="1"/>
      <protection locked="0"/>
    </xf>
    <xf numFmtId="0" fontId="9" fillId="0" borderId="19" xfId="1" applyFont="1" applyBorder="1" applyAlignment="1" applyProtection="1">
      <alignment horizontal="left" vertical="top" wrapText="1"/>
      <protection locked="0"/>
    </xf>
    <xf numFmtId="0" fontId="9" fillId="0" borderId="22" xfId="1" applyFont="1" applyBorder="1" applyAlignment="1" applyProtection="1">
      <alignment horizontal="left" vertical="top" wrapText="1"/>
      <protection locked="0"/>
    </xf>
    <xf numFmtId="0" fontId="8" fillId="0" borderId="56" xfId="1" applyFont="1" applyBorder="1" applyAlignment="1" applyProtection="1">
      <alignment horizontal="left" vertical="top" wrapText="1"/>
      <protection locked="0"/>
    </xf>
    <xf numFmtId="0" fontId="9" fillId="0" borderId="40" xfId="1" applyFont="1" applyBorder="1" applyAlignment="1" applyProtection="1">
      <alignment horizontal="left" vertical="top" wrapText="1"/>
      <protection locked="0"/>
    </xf>
    <xf numFmtId="0" fontId="9" fillId="0" borderId="43" xfId="1" applyFont="1" applyBorder="1" applyAlignment="1" applyProtection="1">
      <alignment horizontal="left" vertical="top" wrapText="1"/>
      <protection locked="0"/>
    </xf>
    <xf numFmtId="0" fontId="9" fillId="0" borderId="25" xfId="1" applyFont="1" applyBorder="1" applyAlignment="1">
      <alignment horizontal="left" vertical="top" indent="1"/>
    </xf>
    <xf numFmtId="0" fontId="9" fillId="0" borderId="39" xfId="1" applyFont="1" applyBorder="1" applyAlignment="1">
      <alignment horizontal="left" vertical="top" indent="1"/>
    </xf>
    <xf numFmtId="0" fontId="8" fillId="3" borderId="1" xfId="1" applyFont="1" applyFill="1" applyBorder="1" applyAlignment="1"/>
    <xf numFmtId="0" fontId="9" fillId="3" borderId="2" xfId="1" applyFont="1" applyFill="1" applyBorder="1" applyAlignment="1"/>
    <xf numFmtId="0" fontId="2" fillId="3" borderId="2" xfId="1" applyFill="1" applyBorder="1" applyAlignment="1"/>
    <xf numFmtId="0" fontId="2" fillId="3" borderId="3" xfId="1" applyFill="1" applyBorder="1" applyAlignment="1"/>
    <xf numFmtId="0" fontId="8" fillId="3" borderId="8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wrapText="1"/>
    </xf>
    <xf numFmtId="0" fontId="9" fillId="3" borderId="9" xfId="1" applyFont="1" applyFill="1" applyBorder="1" applyAlignment="1">
      <alignment wrapText="1"/>
    </xf>
    <xf numFmtId="49" fontId="8" fillId="0" borderId="24" xfId="1" applyNumberFormat="1" applyFont="1" applyBorder="1" applyAlignment="1">
      <alignment horizontal="center" vertical="center" textRotation="90" wrapText="1"/>
    </xf>
    <xf numFmtId="49" fontId="8" fillId="0" borderId="29" xfId="1" applyNumberFormat="1" applyFont="1" applyBorder="1" applyAlignment="1">
      <alignment horizontal="center" vertical="center" textRotation="90" wrapText="1"/>
    </xf>
    <xf numFmtId="0" fontId="9" fillId="0" borderId="45" xfId="1" applyFont="1" applyBorder="1" applyAlignment="1">
      <alignment horizontal="left" vertical="top" indent="1"/>
    </xf>
    <xf numFmtId="0" fontId="9" fillId="0" borderId="46" xfId="1" applyFont="1" applyBorder="1" applyAlignment="1">
      <alignment horizontal="left" vertical="top" indent="1"/>
    </xf>
    <xf numFmtId="0" fontId="8" fillId="0" borderId="51" xfId="1" applyFont="1" applyBorder="1" applyAlignment="1" applyProtection="1">
      <alignment horizontal="left" vertical="top" wrapText="1"/>
      <protection locked="0"/>
    </xf>
    <xf numFmtId="0" fontId="8" fillId="0" borderId="52" xfId="1" applyFont="1" applyBorder="1" applyAlignment="1" applyProtection="1">
      <alignment horizontal="left" vertical="top" wrapText="1"/>
      <protection locked="0"/>
    </xf>
    <xf numFmtId="0" fontId="9" fillId="0" borderId="34" xfId="1" applyFont="1" applyBorder="1" applyAlignment="1">
      <alignment horizontal="left" vertical="top" indent="1"/>
    </xf>
    <xf numFmtId="0" fontId="8" fillId="0" borderId="27" xfId="1" applyFont="1" applyBorder="1" applyAlignment="1" applyProtection="1">
      <alignment horizontal="left" vertical="top" wrapText="1"/>
      <protection locked="0"/>
    </xf>
    <xf numFmtId="0" fontId="8" fillId="0" borderId="28" xfId="1" applyFont="1" applyBorder="1" applyAlignment="1" applyProtection="1">
      <alignment horizontal="left" vertical="top" wrapText="1"/>
      <protection locked="0"/>
    </xf>
    <xf numFmtId="49" fontId="8" fillId="0" borderId="18" xfId="1" applyNumberFormat="1" applyFont="1" applyBorder="1" applyAlignment="1">
      <alignment horizontal="center" vertical="center" textRotation="90"/>
    </xf>
    <xf numFmtId="0" fontId="9" fillId="0" borderId="20" xfId="1" applyFont="1" applyBorder="1" applyAlignment="1">
      <alignment horizontal="left" vertical="top" indent="1"/>
    </xf>
    <xf numFmtId="0" fontId="9" fillId="0" borderId="26" xfId="1" applyFont="1" applyBorder="1" applyAlignment="1">
      <alignment horizontal="left" vertical="top" indent="1"/>
    </xf>
    <xf numFmtId="0" fontId="9" fillId="0" borderId="40" xfId="1" applyFont="1" applyBorder="1" applyAlignment="1">
      <alignment horizontal="left" vertical="top" indent="1"/>
    </xf>
    <xf numFmtId="0" fontId="9" fillId="0" borderId="41" xfId="1" applyFont="1" applyBorder="1" applyAlignment="1">
      <alignment horizontal="left" vertical="top" indent="1"/>
    </xf>
    <xf numFmtId="0" fontId="8" fillId="3" borderId="13" xfId="1" applyFont="1" applyFill="1" applyBorder="1" applyAlignment="1"/>
    <xf numFmtId="0" fontId="9" fillId="3" borderId="8" xfId="1" applyFont="1" applyFill="1" applyBorder="1" applyAlignment="1"/>
    <xf numFmtId="0" fontId="2" fillId="3" borderId="8" xfId="1" applyFill="1" applyBorder="1" applyAlignment="1"/>
    <xf numFmtId="0" fontId="2" fillId="3" borderId="9" xfId="1" applyFill="1" applyBorder="1" applyAlignment="1"/>
    <xf numFmtId="0" fontId="8" fillId="0" borderId="18" xfId="1" applyFont="1" applyBorder="1" applyAlignment="1">
      <alignment horizontal="center" vertical="center" textRotation="90"/>
    </xf>
    <xf numFmtId="0" fontId="8" fillId="0" borderId="24" xfId="1" applyFont="1" applyBorder="1" applyAlignment="1">
      <alignment horizontal="center" vertical="center" textRotation="90"/>
    </xf>
    <xf numFmtId="0" fontId="8" fillId="0" borderId="29" xfId="1" applyFont="1" applyBorder="1" applyAlignment="1">
      <alignment horizontal="center" vertical="center" textRotation="90"/>
    </xf>
    <xf numFmtId="0" fontId="9" fillId="0" borderId="19" xfId="1" applyFont="1" applyBorder="1" applyAlignment="1">
      <alignment horizontal="left" vertical="top" indent="1"/>
    </xf>
    <xf numFmtId="0" fontId="8" fillId="0" borderId="30" xfId="1" applyFont="1" applyBorder="1" applyAlignment="1" applyProtection="1">
      <alignment horizontal="left" vertical="top" wrapText="1"/>
      <protection locked="0"/>
    </xf>
    <xf numFmtId="0" fontId="9" fillId="0" borderId="31" xfId="1" applyFont="1" applyBorder="1" applyAlignment="1" applyProtection="1">
      <alignment horizontal="left" vertical="top" wrapText="1"/>
      <protection locked="0"/>
    </xf>
    <xf numFmtId="0" fontId="9" fillId="0" borderId="32" xfId="1" applyFont="1" applyBorder="1" applyAlignment="1" applyProtection="1">
      <alignment horizontal="left" vertical="top" wrapText="1"/>
      <protection locked="0"/>
    </xf>
    <xf numFmtId="0" fontId="3" fillId="2" borderId="1" xfId="1" applyFon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0" fontId="2" fillId="0" borderId="2" xfId="1" applyBorder="1" applyAlignment="1">
      <alignment horizontal="center"/>
    </xf>
    <xf numFmtId="0" fontId="2" fillId="0" borderId="3" xfId="1" applyBorder="1" applyAlignment="1">
      <alignment horizont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2" fillId="0" borderId="5" xfId="1" applyBorder="1" applyAlignment="1">
      <alignment horizontal="center"/>
    </xf>
    <xf numFmtId="0" fontId="2" fillId="0" borderId="6" xfId="1" applyBorder="1" applyAlignment="1">
      <alignment horizontal="center"/>
    </xf>
    <xf numFmtId="0" fontId="6" fillId="2" borderId="2" xfId="1" applyFont="1" applyFill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8" fillId="0" borderId="5" xfId="1" applyFont="1" applyBorder="1" applyAlignment="1">
      <alignment horizontal="left" vertical="center"/>
    </xf>
    <xf numFmtId="0" fontId="9" fillId="0" borderId="5" xfId="1" applyFont="1" applyBorder="1" applyAlignment="1">
      <alignment horizontal="left"/>
    </xf>
    <xf numFmtId="0" fontId="9" fillId="0" borderId="6" xfId="1" applyFont="1" applyBorder="1" applyAlignment="1">
      <alignment horizontal="left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49" fontId="8" fillId="2" borderId="10" xfId="1" applyNumberFormat="1" applyFont="1" applyFill="1" applyBorder="1" applyAlignment="1" applyProtection="1">
      <alignment horizontal="center" vertical="top"/>
      <protection locked="0"/>
    </xf>
    <xf numFmtId="0" fontId="8" fillId="0" borderId="10" xfId="1" applyFont="1" applyBorder="1" applyAlignment="1" applyProtection="1">
      <alignment horizontal="center" vertical="center"/>
      <protection locked="0"/>
    </xf>
    <xf numFmtId="0" fontId="9" fillId="0" borderId="10" xfId="1" applyFont="1" applyBorder="1" applyAlignment="1" applyProtection="1">
      <alignment horizontal="center" vertical="center"/>
      <protection locked="0"/>
    </xf>
    <xf numFmtId="0" fontId="9" fillId="0" borderId="11" xfId="1" applyFont="1" applyBorder="1" applyAlignment="1" applyProtection="1">
      <alignment horizontal="center" vertical="center"/>
      <protection locked="0"/>
    </xf>
    <xf numFmtId="0" fontId="2" fillId="0" borderId="1" xfId="1" applyBorder="1" applyAlignment="1" applyProtection="1">
      <alignment horizontal="left" vertical="top" wrapText="1"/>
      <protection locked="0"/>
    </xf>
    <xf numFmtId="0" fontId="2" fillId="0" borderId="2" xfId="1" applyBorder="1" applyAlignment="1" applyProtection="1">
      <alignment horizontal="left" vertical="top" wrapText="1"/>
      <protection locked="0"/>
    </xf>
    <xf numFmtId="0" fontId="2" fillId="0" borderId="3" xfId="1" applyBorder="1" applyAlignment="1" applyProtection="1">
      <alignment horizontal="left" vertical="top" wrapText="1"/>
      <protection locked="0"/>
    </xf>
    <xf numFmtId="0" fontId="2" fillId="0" borderId="7" xfId="1" applyBorder="1" applyAlignment="1" applyProtection="1">
      <alignment horizontal="left" vertical="top" wrapText="1"/>
      <protection locked="0"/>
    </xf>
    <xf numFmtId="0" fontId="2" fillId="0" borderId="0" xfId="1" applyAlignment="1" applyProtection="1">
      <alignment horizontal="left" vertical="top" wrapText="1"/>
      <protection locked="0"/>
    </xf>
    <xf numFmtId="0" fontId="2" fillId="0" borderId="12" xfId="1" applyBorder="1" applyAlignment="1" applyProtection="1">
      <alignment horizontal="left" vertical="top" wrapText="1"/>
      <protection locked="0"/>
    </xf>
    <xf numFmtId="0" fontId="2" fillId="0" borderId="4" xfId="1" applyBorder="1" applyAlignment="1" applyProtection="1">
      <alignment horizontal="left" vertical="top" wrapText="1"/>
      <protection locked="0"/>
    </xf>
    <xf numFmtId="0" fontId="2" fillId="0" borderId="5" xfId="1" applyBorder="1" applyAlignment="1" applyProtection="1">
      <alignment horizontal="left" vertical="top" wrapText="1"/>
      <protection locked="0"/>
    </xf>
    <xf numFmtId="0" fontId="2" fillId="0" borderId="6" xfId="1" applyBorder="1" applyAlignment="1" applyProtection="1">
      <alignment horizontal="left" vertical="top" wrapText="1"/>
      <protection locked="0"/>
    </xf>
    <xf numFmtId="0" fontId="8" fillId="2" borderId="10" xfId="1" applyFont="1" applyFill="1" applyBorder="1" applyAlignment="1" applyProtection="1">
      <alignment horizontal="center" vertical="center" wrapText="1"/>
      <protection locked="0"/>
    </xf>
    <xf numFmtId="0" fontId="9" fillId="0" borderId="10" xfId="1" applyFont="1" applyBorder="1" applyAlignment="1" applyProtection="1">
      <alignment horizontal="center" vertical="center" wrapText="1"/>
      <protection locked="0"/>
    </xf>
    <xf numFmtId="0" fontId="8" fillId="2" borderId="10" xfId="1" applyFont="1" applyFill="1" applyBorder="1" applyAlignment="1" applyProtection="1">
      <alignment horizontal="center" vertical="top"/>
      <protection locked="0"/>
    </xf>
    <xf numFmtId="0" fontId="9" fillId="0" borderId="10" xfId="1" applyFont="1" applyBorder="1" applyAlignment="1" applyProtection="1">
      <alignment horizontal="center"/>
      <protection locked="0"/>
    </xf>
    <xf numFmtId="0" fontId="9" fillId="0" borderId="11" xfId="1" applyFont="1" applyBorder="1" applyAlignment="1" applyProtection="1">
      <alignment horizontal="center"/>
      <protection locked="0"/>
    </xf>
    <xf numFmtId="0" fontId="8" fillId="2" borderId="0" xfId="1" applyFont="1" applyFill="1" applyAlignment="1">
      <alignment horizontal="right" vertical="center" wrapText="1"/>
    </xf>
    <xf numFmtId="0" fontId="9" fillId="0" borderId="0" xfId="1" applyFont="1" applyAlignment="1">
      <alignment horizontal="right" vertical="center"/>
    </xf>
    <xf numFmtId="14" fontId="8" fillId="2" borderId="10" xfId="1" applyNumberFormat="1" applyFont="1" applyFill="1" applyBorder="1" applyAlignment="1" applyProtection="1">
      <alignment horizontal="center" vertical="center"/>
      <protection locked="0"/>
    </xf>
  </cellXfs>
  <cellStyles count="2">
    <cellStyle name="Normal 7" xfId="1" xr:uid="{40C98E58-BF7E-4E55-BD90-B1D3292A0214}"/>
    <cellStyle name="Standard" xfId="0" builtinId="0"/>
  </cellStyles>
  <dxfs count="69"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369256</xdr:colOff>
      <xdr:row>2</xdr:row>
      <xdr:rowOff>81429</xdr:rowOff>
    </xdr:from>
    <xdr:to>
      <xdr:col>21</xdr:col>
      <xdr:colOff>601786</xdr:colOff>
      <xdr:row>40</xdr:row>
      <xdr:rowOff>22204</xdr:rowOff>
    </xdr:to>
    <xdr:pic>
      <xdr:nvPicPr>
        <xdr:cNvPr id="6" name="table">
          <a:extLst>
            <a:ext uri="{FF2B5EF4-FFF2-40B4-BE49-F238E27FC236}">
              <a16:creationId xmlns:a16="http://schemas.microsoft.com/office/drawing/2014/main" id="{0B2E7CC4-90C9-4865-99BD-29FFB3892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6432" y="440017"/>
          <a:ext cx="14329530" cy="6753952"/>
        </a:xfrm>
        <a:prstGeom prst="rect">
          <a:avLst/>
        </a:prstGeom>
      </xdr:spPr>
    </xdr:pic>
    <xdr:clientData/>
  </xdr:twoCellAnchor>
  <xdr:twoCellAnchor editAs="oneCell">
    <xdr:from>
      <xdr:col>0</xdr:col>
      <xdr:colOff>112059</xdr:colOff>
      <xdr:row>6</xdr:row>
      <xdr:rowOff>153004</xdr:rowOff>
    </xdr:from>
    <xdr:to>
      <xdr:col>1</xdr:col>
      <xdr:colOff>402872</xdr:colOff>
      <xdr:row>40</xdr:row>
      <xdr:rowOff>22204</xdr:rowOff>
    </xdr:to>
    <xdr:pic>
      <xdr:nvPicPr>
        <xdr:cNvPr id="7" name="table">
          <a:extLst>
            <a:ext uri="{FF2B5EF4-FFF2-40B4-BE49-F238E27FC236}">
              <a16:creationId xmlns:a16="http://schemas.microsoft.com/office/drawing/2014/main" id="{D50B7685-96D7-4032-9664-DF7FBC2B9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059" y="1228769"/>
          <a:ext cx="1007989" cy="596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7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405EA-DB59-405A-8AD6-02085D4D8522}">
  <dimension ref="H1:O2"/>
  <sheetViews>
    <sheetView tabSelected="1" view="pageLayout" zoomScale="70" zoomScaleNormal="85" zoomScalePageLayoutView="70" workbookViewId="0">
      <selection activeCell="E48" sqref="E48"/>
    </sheetView>
  </sheetViews>
  <sheetFormatPr baseColWidth="10" defaultColWidth="10" defaultRowHeight="14.25" x14ac:dyDescent="0.2"/>
  <cols>
    <col min="1" max="8" width="10" style="1"/>
    <col min="9" max="9" width="6.5703125" style="1" customWidth="1"/>
    <col min="10" max="16384" width="10" style="1"/>
  </cols>
  <sheetData>
    <row r="1" spans="8:15" ht="15" customHeight="1" x14ac:dyDescent="0.2">
      <c r="H1" s="96" t="s">
        <v>0</v>
      </c>
      <c r="I1" s="96"/>
      <c r="J1" s="96"/>
      <c r="K1" s="96"/>
      <c r="L1" s="96"/>
      <c r="M1" s="96"/>
      <c r="N1" s="96"/>
      <c r="O1" s="96"/>
    </row>
    <row r="2" spans="8:15" x14ac:dyDescent="0.2">
      <c r="H2" s="96"/>
      <c r="I2" s="96"/>
      <c r="J2" s="96"/>
      <c r="K2" s="96"/>
      <c r="L2" s="96"/>
      <c r="M2" s="96"/>
      <c r="N2" s="96"/>
      <c r="O2" s="96"/>
    </row>
  </sheetData>
  <mergeCells count="1">
    <mergeCell ref="H1:O2"/>
  </mergeCells>
  <pageMargins left="0.7" right="0.7" top="1.25" bottom="0.90686274509803921" header="0.3" footer="0.3"/>
  <pageSetup paperSize="9" scale="60" orientation="landscape" r:id="rId1"/>
  <headerFooter>
    <oddHeader>&amp;L&amp;G&amp;R&amp;G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EAAB8-5F02-4577-AF6F-CCAB42628081}">
  <dimension ref="A1:U50"/>
  <sheetViews>
    <sheetView view="pageLayout" zoomScale="70" zoomScaleNormal="85" zoomScalePageLayoutView="70" workbookViewId="0">
      <selection activeCell="P47" sqref="P47:U47"/>
    </sheetView>
  </sheetViews>
  <sheetFormatPr baseColWidth="10" defaultColWidth="10" defaultRowHeight="14.25" x14ac:dyDescent="0.2"/>
  <cols>
    <col min="1" max="8" width="10" style="1"/>
    <col min="9" max="9" width="6.5703125" style="1" customWidth="1"/>
    <col min="10" max="20" width="10" style="1"/>
    <col min="21" max="21" width="29.85546875" style="1" customWidth="1"/>
    <col min="22" max="16384" width="10" style="1"/>
  </cols>
  <sheetData>
    <row r="1" spans="1:21" ht="18" x14ac:dyDescent="0.25">
      <c r="A1" s="148" t="s">
        <v>1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50"/>
      <c r="N1" s="150"/>
      <c r="O1" s="151"/>
      <c r="P1" s="2"/>
      <c r="Q1" s="3" t="s">
        <v>2</v>
      </c>
      <c r="R1" s="156" t="str">
        <f>IF(COUNTIF(I10:L50,"High")&gt;0,"High",IF(COUNTIF(I10:L50,"Low")=5,"Low","Medium"))</f>
        <v>Low</v>
      </c>
      <c r="S1" s="157"/>
      <c r="T1" s="4"/>
      <c r="U1" s="5"/>
    </row>
    <row r="2" spans="1:21" ht="18.75" thickBot="1" x14ac:dyDescent="0.3">
      <c r="A2" s="152"/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4"/>
      <c r="N2" s="154"/>
      <c r="O2" s="155"/>
      <c r="P2" s="6"/>
      <c r="Q2" s="7"/>
      <c r="R2" s="8" t="s">
        <v>3</v>
      </c>
      <c r="S2" s="158" t="str">
        <f>IF(R1="Low","Released",IF(R1="High","Reject, define actions","Released with restriction, define actions"))</f>
        <v>Released</v>
      </c>
      <c r="T2" s="159"/>
      <c r="U2" s="160"/>
    </row>
    <row r="3" spans="1:21" ht="26.25" thickBot="1" x14ac:dyDescent="0.3">
      <c r="A3" s="9"/>
      <c r="B3" s="10"/>
      <c r="C3" s="161" t="s">
        <v>4</v>
      </c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2"/>
      <c r="P3" s="6"/>
      <c r="Q3" s="7"/>
      <c r="R3" s="8"/>
      <c r="S3" s="11"/>
      <c r="T3" s="12"/>
      <c r="U3" s="13"/>
    </row>
    <row r="4" spans="1:21" ht="16.5" thickBot="1" x14ac:dyDescent="0.25">
      <c r="A4" s="14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6"/>
      <c r="N4" s="16"/>
      <c r="O4" s="17"/>
      <c r="P4" s="120" t="s">
        <v>5</v>
      </c>
      <c r="Q4" s="121"/>
      <c r="R4" s="121"/>
      <c r="S4" s="121"/>
      <c r="T4" s="121"/>
      <c r="U4" s="122"/>
    </row>
    <row r="5" spans="1:21" ht="15.75" x14ac:dyDescent="0.2">
      <c r="A5" s="18"/>
      <c r="B5" s="19"/>
      <c r="C5" s="19"/>
      <c r="D5" s="20" t="s">
        <v>6</v>
      </c>
      <c r="E5" s="163"/>
      <c r="F5" s="163"/>
      <c r="G5" s="163"/>
      <c r="H5" s="163"/>
      <c r="I5" s="19"/>
      <c r="J5" s="21" t="s">
        <v>7</v>
      </c>
      <c r="K5" s="164"/>
      <c r="L5" s="165"/>
      <c r="M5" s="165"/>
      <c r="N5" s="165"/>
      <c r="O5" s="166"/>
      <c r="P5" s="167"/>
      <c r="Q5" s="168"/>
      <c r="R5" s="168"/>
      <c r="S5" s="168"/>
      <c r="T5" s="168"/>
      <c r="U5" s="169"/>
    </row>
    <row r="6" spans="1:21" ht="15.75" x14ac:dyDescent="0.2">
      <c r="A6" s="18"/>
      <c r="B6" s="19"/>
      <c r="C6" s="19"/>
      <c r="D6" s="20" t="s">
        <v>8</v>
      </c>
      <c r="E6" s="176"/>
      <c r="F6" s="176"/>
      <c r="G6" s="176"/>
      <c r="H6" s="176"/>
      <c r="I6" s="19"/>
      <c r="J6" s="19"/>
      <c r="K6" s="164"/>
      <c r="L6" s="165"/>
      <c r="M6" s="165"/>
      <c r="N6" s="165"/>
      <c r="O6" s="166"/>
      <c r="P6" s="170"/>
      <c r="Q6" s="171"/>
      <c r="R6" s="171"/>
      <c r="S6" s="171"/>
      <c r="T6" s="171"/>
      <c r="U6" s="172"/>
    </row>
    <row r="7" spans="1:21" ht="15.75" x14ac:dyDescent="0.2">
      <c r="A7" s="18"/>
      <c r="B7" s="19"/>
      <c r="C7" s="19"/>
      <c r="D7" s="20" t="s">
        <v>9</v>
      </c>
      <c r="E7" s="176"/>
      <c r="F7" s="177"/>
      <c r="G7" s="177"/>
      <c r="H7" s="177"/>
      <c r="I7" s="19"/>
      <c r="J7" s="21" t="s">
        <v>10</v>
      </c>
      <c r="K7" s="22"/>
      <c r="L7" s="20" t="s">
        <v>11</v>
      </c>
      <c r="M7" s="178"/>
      <c r="N7" s="179"/>
      <c r="O7" s="180"/>
      <c r="P7" s="170"/>
      <c r="Q7" s="171"/>
      <c r="R7" s="171"/>
      <c r="S7" s="171"/>
      <c r="T7" s="171"/>
      <c r="U7" s="172"/>
    </row>
    <row r="8" spans="1:21" ht="15.75" x14ac:dyDescent="0.2">
      <c r="A8" s="18"/>
      <c r="B8" s="19"/>
      <c r="C8" s="19"/>
      <c r="D8" s="20" t="s">
        <v>12</v>
      </c>
      <c r="E8" s="178"/>
      <c r="F8" s="178"/>
      <c r="G8" s="178"/>
      <c r="H8" s="178"/>
      <c r="I8" s="181" t="s">
        <v>13</v>
      </c>
      <c r="J8" s="182"/>
      <c r="K8" s="23"/>
      <c r="L8" s="21" t="s">
        <v>14</v>
      </c>
      <c r="M8" s="183"/>
      <c r="N8" s="165"/>
      <c r="O8" s="166"/>
      <c r="P8" s="170"/>
      <c r="Q8" s="171"/>
      <c r="R8" s="171"/>
      <c r="S8" s="171"/>
      <c r="T8" s="171"/>
      <c r="U8" s="172"/>
    </row>
    <row r="9" spans="1:21" ht="16.5" thickBot="1" x14ac:dyDescent="0.25">
      <c r="A9" s="24"/>
      <c r="B9" s="25"/>
      <c r="C9" s="25"/>
      <c r="D9" s="25"/>
      <c r="E9" s="25"/>
      <c r="F9" s="25"/>
      <c r="G9" s="25"/>
      <c r="H9" s="25"/>
      <c r="I9" s="25"/>
      <c r="J9" s="25"/>
      <c r="K9" s="25"/>
      <c r="L9" s="26"/>
      <c r="M9" s="25"/>
      <c r="N9" s="25"/>
      <c r="O9" s="27"/>
      <c r="P9" s="173"/>
      <c r="Q9" s="174"/>
      <c r="R9" s="174"/>
      <c r="S9" s="174"/>
      <c r="T9" s="174"/>
      <c r="U9" s="175"/>
    </row>
    <row r="10" spans="1:21" ht="16.5" thickBot="1" x14ac:dyDescent="0.3">
      <c r="A10" s="59">
        <v>1</v>
      </c>
      <c r="B10" s="137" t="s">
        <v>15</v>
      </c>
      <c r="C10" s="138"/>
      <c r="D10" s="138"/>
      <c r="E10" s="138"/>
      <c r="F10" s="138"/>
      <c r="G10" s="138"/>
      <c r="H10" s="138"/>
      <c r="I10" s="139"/>
      <c r="J10" s="139"/>
      <c r="K10" s="140"/>
      <c r="L10" s="60" t="str">
        <f>IF(COUNTIF(M11:O13,"x")&lt;&gt;3,"",IF(COUNTIF(N11:N13,"x")&gt;=1,"High",IF(COUNTIF(N11:N13,"x")&gt;1,"Medium",IF(COUNTIF(N11:N13,"x")&lt;=1,"Low",))))</f>
        <v>Low</v>
      </c>
      <c r="M10" s="28" t="s">
        <v>16</v>
      </c>
      <c r="N10" s="29" t="s">
        <v>17</v>
      </c>
      <c r="O10" s="30" t="s">
        <v>18</v>
      </c>
      <c r="P10" s="120" t="s">
        <v>19</v>
      </c>
      <c r="Q10" s="121"/>
      <c r="R10" s="121"/>
      <c r="S10" s="121"/>
      <c r="T10" s="121"/>
      <c r="U10" s="122"/>
    </row>
    <row r="11" spans="1:21" ht="15.75" x14ac:dyDescent="0.2">
      <c r="A11" s="141" t="s">
        <v>20</v>
      </c>
      <c r="B11" s="31">
        <v>1</v>
      </c>
      <c r="C11" s="144" t="s">
        <v>21</v>
      </c>
      <c r="D11" s="144"/>
      <c r="E11" s="144"/>
      <c r="F11" s="144"/>
      <c r="G11" s="144"/>
      <c r="H11" s="144"/>
      <c r="I11" s="144"/>
      <c r="J11" s="144"/>
      <c r="K11" s="144"/>
      <c r="L11" s="133"/>
      <c r="M11" s="32" t="s">
        <v>22</v>
      </c>
      <c r="N11" s="33"/>
      <c r="O11" s="34"/>
      <c r="P11" s="108"/>
      <c r="Q11" s="109"/>
      <c r="R11" s="109"/>
      <c r="S11" s="109"/>
      <c r="T11" s="109"/>
      <c r="U11" s="110"/>
    </row>
    <row r="12" spans="1:21" ht="15.75" x14ac:dyDescent="0.2">
      <c r="A12" s="142"/>
      <c r="B12" s="35">
        <v>2</v>
      </c>
      <c r="C12" s="133" t="s">
        <v>23</v>
      </c>
      <c r="D12" s="134"/>
      <c r="E12" s="134"/>
      <c r="F12" s="134"/>
      <c r="G12" s="134"/>
      <c r="H12" s="134"/>
      <c r="I12" s="134"/>
      <c r="J12" s="134"/>
      <c r="K12" s="134"/>
      <c r="L12" s="134"/>
      <c r="M12" s="36" t="s">
        <v>22</v>
      </c>
      <c r="N12" s="33"/>
      <c r="O12" s="37"/>
      <c r="P12" s="108"/>
      <c r="Q12" s="109"/>
      <c r="R12" s="109"/>
      <c r="S12" s="109"/>
      <c r="T12" s="109"/>
      <c r="U12" s="110"/>
    </row>
    <row r="13" spans="1:21" ht="16.5" thickBot="1" x14ac:dyDescent="0.25">
      <c r="A13" s="143"/>
      <c r="B13" s="35">
        <v>3</v>
      </c>
      <c r="C13" s="133" t="s">
        <v>24</v>
      </c>
      <c r="D13" s="134"/>
      <c r="E13" s="134"/>
      <c r="F13" s="134"/>
      <c r="G13" s="134"/>
      <c r="H13" s="134"/>
      <c r="I13" s="134"/>
      <c r="J13" s="134"/>
      <c r="K13" s="134"/>
      <c r="L13" s="134"/>
      <c r="M13" s="36" t="s">
        <v>22</v>
      </c>
      <c r="N13" s="33"/>
      <c r="O13" s="37"/>
      <c r="P13" s="145"/>
      <c r="Q13" s="146"/>
      <c r="R13" s="146"/>
      <c r="S13" s="146"/>
      <c r="T13" s="146"/>
      <c r="U13" s="147"/>
    </row>
    <row r="14" spans="1:21" ht="16.5" thickBot="1" x14ac:dyDescent="0.3">
      <c r="A14" s="61" t="s">
        <v>25</v>
      </c>
      <c r="B14" s="137" t="s">
        <v>26</v>
      </c>
      <c r="C14" s="138"/>
      <c r="D14" s="138"/>
      <c r="E14" s="138"/>
      <c r="F14" s="138"/>
      <c r="G14" s="138"/>
      <c r="H14" s="138"/>
      <c r="I14" s="139"/>
      <c r="J14" s="139"/>
      <c r="K14" s="140"/>
      <c r="L14" s="62" t="str">
        <f>IF(COUNTIF(M15:O20,"x")&lt;&gt;6,"",IF(COUNTIF(N15:N20,"x")&gt;=3,"High",IF(COUNTIF(N15:N20,"x")&gt;1,"Medium",IF(COUNTIF(N15:N20,"x")&lt;=1,"Low",))))</f>
        <v>Low</v>
      </c>
      <c r="M14" s="28" t="s">
        <v>16</v>
      </c>
      <c r="N14" s="29" t="s">
        <v>17</v>
      </c>
      <c r="O14" s="30" t="s">
        <v>18</v>
      </c>
      <c r="P14" s="120" t="s">
        <v>19</v>
      </c>
      <c r="Q14" s="121"/>
      <c r="R14" s="121"/>
      <c r="S14" s="121"/>
      <c r="T14" s="121"/>
      <c r="U14" s="122"/>
    </row>
    <row r="15" spans="1:21" ht="15.75" x14ac:dyDescent="0.2">
      <c r="A15" s="97" t="s">
        <v>27</v>
      </c>
      <c r="B15" s="31">
        <v>1</v>
      </c>
      <c r="C15" s="133" t="s">
        <v>28</v>
      </c>
      <c r="D15" s="134"/>
      <c r="E15" s="63"/>
      <c r="F15" s="63"/>
      <c r="G15" s="63"/>
      <c r="H15" s="63"/>
      <c r="I15" s="63"/>
      <c r="J15" s="63"/>
      <c r="K15" s="63"/>
      <c r="L15" s="64"/>
      <c r="M15" s="39" t="s">
        <v>22</v>
      </c>
      <c r="N15" s="40"/>
      <c r="O15" s="41"/>
      <c r="P15" s="105"/>
      <c r="Q15" s="106"/>
      <c r="R15" s="106"/>
      <c r="S15" s="106"/>
      <c r="T15" s="106"/>
      <c r="U15" s="107"/>
    </row>
    <row r="16" spans="1:21" ht="15.75" x14ac:dyDescent="0.2">
      <c r="A16" s="98"/>
      <c r="B16" s="31">
        <v>2</v>
      </c>
      <c r="C16" s="65" t="s">
        <v>29</v>
      </c>
      <c r="D16" s="66"/>
      <c r="E16" s="63"/>
      <c r="F16" s="63"/>
      <c r="G16" s="63"/>
      <c r="H16" s="63"/>
      <c r="I16" s="63"/>
      <c r="J16" s="63"/>
      <c r="K16" s="63"/>
      <c r="L16" s="64"/>
      <c r="M16" s="32" t="s">
        <v>22</v>
      </c>
      <c r="N16" s="33"/>
      <c r="O16" s="34"/>
      <c r="P16" s="105"/>
      <c r="Q16" s="106"/>
      <c r="R16" s="106"/>
      <c r="S16" s="106"/>
      <c r="T16" s="106"/>
      <c r="U16" s="107"/>
    </row>
    <row r="17" spans="1:21" ht="15.75" x14ac:dyDescent="0.2">
      <c r="A17" s="98"/>
      <c r="B17" s="35">
        <v>3</v>
      </c>
      <c r="C17" s="65" t="s">
        <v>30</v>
      </c>
      <c r="D17" s="66"/>
      <c r="E17" s="63"/>
      <c r="F17" s="63"/>
      <c r="G17" s="63"/>
      <c r="H17" s="63"/>
      <c r="I17" s="63"/>
      <c r="J17" s="63"/>
      <c r="K17" s="63"/>
      <c r="L17" s="64"/>
      <c r="M17" s="42" t="s">
        <v>22</v>
      </c>
      <c r="N17" s="43"/>
      <c r="O17" s="44"/>
      <c r="P17" s="108"/>
      <c r="Q17" s="109"/>
      <c r="R17" s="109"/>
      <c r="S17" s="109"/>
      <c r="T17" s="109"/>
      <c r="U17" s="110"/>
    </row>
    <row r="18" spans="1:21" ht="15.75" x14ac:dyDescent="0.2">
      <c r="A18" s="98"/>
      <c r="B18" s="31">
        <v>4</v>
      </c>
      <c r="C18" s="65" t="s">
        <v>31</v>
      </c>
      <c r="D18" s="66"/>
      <c r="E18" s="63"/>
      <c r="F18" s="63"/>
      <c r="G18" s="63"/>
      <c r="H18" s="63"/>
      <c r="I18" s="63"/>
      <c r="J18" s="63"/>
      <c r="K18" s="63"/>
      <c r="L18" s="64"/>
      <c r="M18" s="42" t="s">
        <v>22</v>
      </c>
      <c r="N18" s="43"/>
      <c r="O18" s="44"/>
      <c r="P18" s="108"/>
      <c r="Q18" s="109"/>
      <c r="R18" s="109"/>
      <c r="S18" s="109"/>
      <c r="T18" s="109"/>
      <c r="U18" s="110"/>
    </row>
    <row r="19" spans="1:21" ht="15.75" x14ac:dyDescent="0.2">
      <c r="A19" s="98"/>
      <c r="B19" s="35">
        <v>5</v>
      </c>
      <c r="C19" s="133" t="s">
        <v>32</v>
      </c>
      <c r="D19" s="134"/>
      <c r="E19" s="63"/>
      <c r="F19" s="63"/>
      <c r="G19" s="63"/>
      <c r="H19" s="63"/>
      <c r="I19" s="63"/>
      <c r="J19" s="63"/>
      <c r="K19" s="63"/>
      <c r="L19" s="64"/>
      <c r="M19" s="42" t="s">
        <v>22</v>
      </c>
      <c r="N19" s="43"/>
      <c r="O19" s="44"/>
      <c r="P19" s="108"/>
      <c r="Q19" s="109"/>
      <c r="R19" s="109"/>
      <c r="S19" s="109"/>
      <c r="T19" s="109"/>
      <c r="U19" s="110"/>
    </row>
    <row r="20" spans="1:21" ht="16.5" thickBot="1" x14ac:dyDescent="0.25">
      <c r="A20" s="99"/>
      <c r="B20" s="31">
        <v>6</v>
      </c>
      <c r="C20" s="65" t="s">
        <v>33</v>
      </c>
      <c r="D20" s="66"/>
      <c r="E20" s="67"/>
      <c r="F20" s="67"/>
      <c r="G20" s="67"/>
      <c r="H20" s="67"/>
      <c r="I20" s="67"/>
      <c r="J20" s="67"/>
      <c r="K20" s="67"/>
      <c r="L20" s="68"/>
      <c r="M20" s="42" t="s">
        <v>22</v>
      </c>
      <c r="N20" s="43"/>
      <c r="O20" s="44"/>
      <c r="P20" s="108"/>
      <c r="Q20" s="109"/>
      <c r="R20" s="109"/>
      <c r="S20" s="109"/>
      <c r="T20" s="109"/>
      <c r="U20" s="110"/>
    </row>
    <row r="21" spans="1:21" ht="16.5" thickBot="1" x14ac:dyDescent="0.3">
      <c r="A21" s="69" t="s">
        <v>34</v>
      </c>
      <c r="B21" s="70" t="s">
        <v>35</v>
      </c>
      <c r="C21" s="71"/>
      <c r="D21" s="71"/>
      <c r="E21" s="71"/>
      <c r="F21" s="71"/>
      <c r="G21" s="71"/>
      <c r="H21" s="71"/>
      <c r="I21" s="72"/>
      <c r="J21" s="72"/>
      <c r="K21" s="73"/>
      <c r="L21" s="60" t="str">
        <f>IF(COUNTIF(M22:O32,"x")&lt;&gt;11,"",IF(COUNTIF(N22:N32,"x")&gt;=4,"High",IF(COUNTIF(N22:N32,"x")&gt;1,"Medium",IF(COUNTIF(N22:N32,"x")&lt;=1,"Low",))))</f>
        <v>Low</v>
      </c>
      <c r="M21" s="28" t="s">
        <v>16</v>
      </c>
      <c r="N21" s="29" t="s">
        <v>17</v>
      </c>
      <c r="O21" s="30" t="s">
        <v>18</v>
      </c>
      <c r="P21" s="120" t="s">
        <v>19</v>
      </c>
      <c r="Q21" s="121"/>
      <c r="R21" s="121"/>
      <c r="S21" s="121"/>
      <c r="T21" s="121"/>
      <c r="U21" s="122"/>
    </row>
    <row r="22" spans="1:21" ht="15.75" x14ac:dyDescent="0.2">
      <c r="A22" s="132" t="s">
        <v>36</v>
      </c>
      <c r="B22" s="31">
        <v>1</v>
      </c>
      <c r="C22" s="133" t="s">
        <v>37</v>
      </c>
      <c r="D22" s="134"/>
      <c r="E22" s="74"/>
      <c r="F22" s="74"/>
      <c r="G22" s="74"/>
      <c r="H22" s="74"/>
      <c r="I22" s="74"/>
      <c r="J22" s="74"/>
      <c r="K22" s="74"/>
      <c r="L22" s="75"/>
      <c r="M22" s="39" t="s">
        <v>22</v>
      </c>
      <c r="N22" s="40"/>
      <c r="O22" s="41"/>
      <c r="P22" s="105"/>
      <c r="Q22" s="106"/>
      <c r="R22" s="106"/>
      <c r="S22" s="106"/>
      <c r="T22" s="106"/>
      <c r="U22" s="107"/>
    </row>
    <row r="23" spans="1:21" ht="15.75" x14ac:dyDescent="0.2">
      <c r="A23" s="98"/>
      <c r="B23" s="31">
        <v>2</v>
      </c>
      <c r="C23" s="65" t="s">
        <v>38</v>
      </c>
      <c r="D23" s="66"/>
      <c r="E23" s="74"/>
      <c r="F23" s="74"/>
      <c r="G23" s="74"/>
      <c r="H23" s="74"/>
      <c r="I23" s="74"/>
      <c r="J23" s="74"/>
      <c r="K23" s="74"/>
      <c r="L23" s="75"/>
      <c r="M23" s="32" t="s">
        <v>22</v>
      </c>
      <c r="N23" s="33"/>
      <c r="O23" s="34"/>
      <c r="P23" s="105"/>
      <c r="Q23" s="106"/>
      <c r="R23" s="106"/>
      <c r="S23" s="106"/>
      <c r="T23" s="106"/>
      <c r="U23" s="107"/>
    </row>
    <row r="24" spans="1:21" ht="15.75" x14ac:dyDescent="0.2">
      <c r="A24" s="98"/>
      <c r="B24" s="31">
        <v>3</v>
      </c>
      <c r="C24" s="65" t="s">
        <v>39</v>
      </c>
      <c r="D24" s="66"/>
      <c r="E24" s="74"/>
      <c r="F24" s="74"/>
      <c r="G24" s="74"/>
      <c r="H24" s="74"/>
      <c r="I24" s="74"/>
      <c r="J24" s="74"/>
      <c r="K24" s="74"/>
      <c r="L24" s="75"/>
      <c r="M24" s="42" t="s">
        <v>22</v>
      </c>
      <c r="N24" s="43"/>
      <c r="O24" s="44"/>
      <c r="P24" s="108"/>
      <c r="Q24" s="109"/>
      <c r="R24" s="109"/>
      <c r="S24" s="109"/>
      <c r="T24" s="109"/>
      <c r="U24" s="110"/>
    </row>
    <row r="25" spans="1:21" ht="15.75" x14ac:dyDescent="0.2">
      <c r="A25" s="98"/>
      <c r="B25" s="31">
        <v>4</v>
      </c>
      <c r="C25" s="65" t="s">
        <v>40</v>
      </c>
      <c r="D25" s="66"/>
      <c r="E25" s="74"/>
      <c r="F25" s="74"/>
      <c r="G25" s="74"/>
      <c r="H25" s="74"/>
      <c r="I25" s="74"/>
      <c r="J25" s="74"/>
      <c r="K25" s="74"/>
      <c r="L25" s="75"/>
      <c r="M25" s="42" t="s">
        <v>22</v>
      </c>
      <c r="N25" s="43"/>
      <c r="O25" s="44"/>
      <c r="P25" s="108"/>
      <c r="Q25" s="109"/>
      <c r="R25" s="109"/>
      <c r="S25" s="109"/>
      <c r="T25" s="109"/>
      <c r="U25" s="110"/>
    </row>
    <row r="26" spans="1:21" ht="15.75" x14ac:dyDescent="0.2">
      <c r="A26" s="98"/>
      <c r="B26" s="31">
        <v>5</v>
      </c>
      <c r="C26" s="65" t="s">
        <v>41</v>
      </c>
      <c r="D26" s="66"/>
      <c r="E26" s="74"/>
      <c r="F26" s="74"/>
      <c r="G26" s="74"/>
      <c r="H26" s="74"/>
      <c r="I26" s="74"/>
      <c r="J26" s="74"/>
      <c r="K26" s="74"/>
      <c r="L26" s="75"/>
      <c r="M26" s="42" t="s">
        <v>22</v>
      </c>
      <c r="N26" s="43"/>
      <c r="O26" s="44"/>
      <c r="P26" s="108"/>
      <c r="Q26" s="109"/>
      <c r="R26" s="109"/>
      <c r="S26" s="109"/>
      <c r="T26" s="109"/>
      <c r="U26" s="110"/>
    </row>
    <row r="27" spans="1:21" ht="15.75" x14ac:dyDescent="0.2">
      <c r="A27" s="98"/>
      <c r="B27" s="31">
        <v>6</v>
      </c>
      <c r="C27" s="65" t="s">
        <v>42</v>
      </c>
      <c r="D27" s="66"/>
      <c r="E27" s="74"/>
      <c r="F27" s="74"/>
      <c r="G27" s="74"/>
      <c r="H27" s="74"/>
      <c r="I27" s="74"/>
      <c r="J27" s="74"/>
      <c r="K27" s="74"/>
      <c r="L27" s="75"/>
      <c r="M27" s="42" t="s">
        <v>22</v>
      </c>
      <c r="N27" s="43"/>
      <c r="O27" s="44"/>
      <c r="P27" s="108"/>
      <c r="Q27" s="109"/>
      <c r="R27" s="109"/>
      <c r="S27" s="109"/>
      <c r="T27" s="109"/>
      <c r="U27" s="110"/>
    </row>
    <row r="28" spans="1:21" ht="15.75" x14ac:dyDescent="0.2">
      <c r="A28" s="98"/>
      <c r="B28" s="31">
        <v>7</v>
      </c>
      <c r="C28" s="65" t="s">
        <v>43</v>
      </c>
      <c r="D28" s="66"/>
      <c r="E28" s="74"/>
      <c r="F28" s="74"/>
      <c r="G28" s="74"/>
      <c r="H28" s="74"/>
      <c r="I28" s="74"/>
      <c r="J28" s="74"/>
      <c r="K28" s="74"/>
      <c r="L28" s="75"/>
      <c r="M28" s="42" t="s">
        <v>22</v>
      </c>
      <c r="N28" s="43"/>
      <c r="O28" s="44"/>
      <c r="P28" s="108"/>
      <c r="Q28" s="109"/>
      <c r="R28" s="109"/>
      <c r="S28" s="109"/>
      <c r="T28" s="109"/>
      <c r="U28" s="110"/>
    </row>
    <row r="29" spans="1:21" ht="15.75" x14ac:dyDescent="0.2">
      <c r="A29" s="98"/>
      <c r="B29" s="31">
        <v>8</v>
      </c>
      <c r="C29" s="65" t="s">
        <v>44</v>
      </c>
      <c r="D29" s="66"/>
      <c r="E29" s="66"/>
      <c r="F29" s="66"/>
      <c r="G29" s="66"/>
      <c r="H29" s="66"/>
      <c r="I29" s="66"/>
      <c r="J29" s="66"/>
      <c r="K29" s="66"/>
      <c r="L29" s="76"/>
      <c r="M29" s="32" t="s">
        <v>22</v>
      </c>
      <c r="N29" s="33"/>
      <c r="O29" s="34"/>
      <c r="P29" s="108"/>
      <c r="Q29" s="109"/>
      <c r="R29" s="109"/>
      <c r="S29" s="109"/>
      <c r="T29" s="109"/>
      <c r="U29" s="110"/>
    </row>
    <row r="30" spans="1:21" ht="15.75" x14ac:dyDescent="0.2">
      <c r="A30" s="98"/>
      <c r="B30" s="31">
        <v>9</v>
      </c>
      <c r="C30" s="114" t="s">
        <v>45</v>
      </c>
      <c r="D30" s="114"/>
      <c r="E30" s="114"/>
      <c r="F30" s="114"/>
      <c r="G30" s="114"/>
      <c r="H30" s="114"/>
      <c r="I30" s="114"/>
      <c r="J30" s="114"/>
      <c r="K30" s="114"/>
      <c r="L30" s="115"/>
      <c r="M30" s="32" t="s">
        <v>22</v>
      </c>
      <c r="N30" s="33"/>
      <c r="O30" s="34"/>
      <c r="P30" s="108"/>
      <c r="Q30" s="109"/>
      <c r="R30" s="109"/>
      <c r="S30" s="109"/>
      <c r="T30" s="109"/>
      <c r="U30" s="110"/>
    </row>
    <row r="31" spans="1:21" ht="15.75" x14ac:dyDescent="0.2">
      <c r="A31" s="98"/>
      <c r="B31" s="31">
        <v>10</v>
      </c>
      <c r="C31" s="114" t="s">
        <v>46</v>
      </c>
      <c r="D31" s="114"/>
      <c r="E31" s="114"/>
      <c r="F31" s="114"/>
      <c r="G31" s="114"/>
      <c r="H31" s="114"/>
      <c r="I31" s="114"/>
      <c r="J31" s="114"/>
      <c r="K31" s="114"/>
      <c r="L31" s="115"/>
      <c r="M31" s="39" t="s">
        <v>22</v>
      </c>
      <c r="N31" s="40"/>
      <c r="O31" s="41"/>
      <c r="P31" s="108"/>
      <c r="Q31" s="109"/>
      <c r="R31" s="109"/>
      <c r="S31" s="109"/>
      <c r="T31" s="109"/>
      <c r="U31" s="110"/>
    </row>
    <row r="32" spans="1:21" ht="16.5" thickBot="1" x14ac:dyDescent="0.25">
      <c r="A32" s="99"/>
      <c r="B32" s="31">
        <v>11</v>
      </c>
      <c r="C32" s="135" t="s">
        <v>47</v>
      </c>
      <c r="D32" s="135"/>
      <c r="E32" s="135"/>
      <c r="F32" s="135"/>
      <c r="G32" s="135"/>
      <c r="H32" s="135"/>
      <c r="I32" s="135"/>
      <c r="J32" s="135"/>
      <c r="K32" s="135"/>
      <c r="L32" s="136"/>
      <c r="M32" s="46" t="s">
        <v>22</v>
      </c>
      <c r="N32" s="47"/>
      <c r="O32" s="48"/>
      <c r="P32" s="108"/>
      <c r="Q32" s="109"/>
      <c r="R32" s="109"/>
      <c r="S32" s="109"/>
      <c r="T32" s="109"/>
      <c r="U32" s="110"/>
    </row>
    <row r="33" spans="1:21" ht="16.5" thickBot="1" x14ac:dyDescent="0.3">
      <c r="A33" s="77">
        <v>4</v>
      </c>
      <c r="B33" s="78" t="s">
        <v>48</v>
      </c>
      <c r="C33" s="79"/>
      <c r="D33" s="79"/>
      <c r="E33" s="79"/>
      <c r="F33" s="79"/>
      <c r="G33" s="79"/>
      <c r="H33" s="79"/>
      <c r="I33" s="80"/>
      <c r="J33" s="80"/>
      <c r="K33" s="81"/>
      <c r="L33" s="60" t="str">
        <f>IF(COUNTIF(M34:O43,"x")&lt;&gt;10,"",IF(COUNTIF(N34:N43,"x")&gt;=4,"High",IF(COUNTIF(N34:N43,"x")&gt;1,"Medium",IF(COUNTIF(N34:N43,"x")&lt;=1,"Low",))))</f>
        <v>Low</v>
      </c>
      <c r="M33" s="38" t="s">
        <v>16</v>
      </c>
      <c r="N33" s="29" t="s">
        <v>17</v>
      </c>
      <c r="O33" s="30" t="s">
        <v>18</v>
      </c>
      <c r="P33" s="120" t="s">
        <v>19</v>
      </c>
      <c r="Q33" s="121"/>
      <c r="R33" s="121"/>
      <c r="S33" s="121"/>
      <c r="T33" s="121"/>
      <c r="U33" s="122"/>
    </row>
    <row r="34" spans="1:21" ht="15.75" x14ac:dyDescent="0.2">
      <c r="A34" s="97" t="s">
        <v>49</v>
      </c>
      <c r="B34" s="49">
        <v>1</v>
      </c>
      <c r="C34" s="125" t="s">
        <v>50</v>
      </c>
      <c r="D34" s="125"/>
      <c r="E34" s="125"/>
      <c r="F34" s="125"/>
      <c r="G34" s="125"/>
      <c r="H34" s="125"/>
      <c r="I34" s="125"/>
      <c r="J34" s="125"/>
      <c r="K34" s="125"/>
      <c r="L34" s="126"/>
      <c r="M34" s="50" t="s">
        <v>22</v>
      </c>
      <c r="N34" s="51"/>
      <c r="O34" s="52"/>
      <c r="P34" s="102"/>
      <c r="Q34" s="127"/>
      <c r="R34" s="127"/>
      <c r="S34" s="127"/>
      <c r="T34" s="127"/>
      <c r="U34" s="128"/>
    </row>
    <row r="35" spans="1:21" ht="15.75" x14ac:dyDescent="0.2">
      <c r="A35" s="123"/>
      <c r="B35" s="31">
        <v>2</v>
      </c>
      <c r="C35" s="114" t="s">
        <v>51</v>
      </c>
      <c r="D35" s="114"/>
      <c r="E35" s="114"/>
      <c r="F35" s="114"/>
      <c r="G35" s="114"/>
      <c r="H35" s="114"/>
      <c r="I35" s="114"/>
      <c r="J35" s="114"/>
      <c r="K35" s="114"/>
      <c r="L35" s="129"/>
      <c r="M35" s="32" t="s">
        <v>22</v>
      </c>
      <c r="N35" s="33"/>
      <c r="O35" s="34"/>
      <c r="P35" s="130"/>
      <c r="Q35" s="105"/>
      <c r="R35" s="105"/>
      <c r="S35" s="105"/>
      <c r="T35" s="105"/>
      <c r="U35" s="131"/>
    </row>
    <row r="36" spans="1:21" ht="15.75" x14ac:dyDescent="0.2">
      <c r="A36" s="123"/>
      <c r="B36" s="35">
        <v>3</v>
      </c>
      <c r="C36" s="65" t="s">
        <v>52</v>
      </c>
      <c r="D36" s="66"/>
      <c r="E36" s="74"/>
      <c r="F36" s="74"/>
      <c r="G36" s="74"/>
      <c r="H36" s="74"/>
      <c r="I36" s="74"/>
      <c r="J36" s="74"/>
      <c r="K36" s="74"/>
      <c r="L36" s="75"/>
      <c r="M36" s="42" t="s">
        <v>22</v>
      </c>
      <c r="N36" s="43"/>
      <c r="O36" s="44"/>
      <c r="P36" s="108"/>
      <c r="Q36" s="109"/>
      <c r="R36" s="109"/>
      <c r="S36" s="109"/>
      <c r="T36" s="109"/>
      <c r="U36" s="110"/>
    </row>
    <row r="37" spans="1:21" ht="15.75" x14ac:dyDescent="0.2">
      <c r="A37" s="123"/>
      <c r="B37" s="31">
        <v>4</v>
      </c>
      <c r="C37" s="65" t="s">
        <v>53</v>
      </c>
      <c r="D37" s="66"/>
      <c r="E37" s="74"/>
      <c r="F37" s="74"/>
      <c r="G37" s="74"/>
      <c r="H37" s="74"/>
      <c r="I37" s="74"/>
      <c r="J37" s="74"/>
      <c r="K37" s="74"/>
      <c r="L37" s="75"/>
      <c r="M37" s="42" t="s">
        <v>22</v>
      </c>
      <c r="N37" s="43"/>
      <c r="O37" s="44"/>
      <c r="P37" s="108"/>
      <c r="Q37" s="109"/>
      <c r="R37" s="109"/>
      <c r="S37" s="109"/>
      <c r="T37" s="109"/>
      <c r="U37" s="110"/>
    </row>
    <row r="38" spans="1:21" ht="15.75" x14ac:dyDescent="0.2">
      <c r="A38" s="123"/>
      <c r="B38" s="31">
        <v>5</v>
      </c>
      <c r="C38" s="65" t="s">
        <v>54</v>
      </c>
      <c r="D38" s="66"/>
      <c r="E38" s="74"/>
      <c r="F38" s="74"/>
      <c r="G38" s="74"/>
      <c r="H38" s="74"/>
      <c r="I38" s="74"/>
      <c r="J38" s="74"/>
      <c r="K38" s="74"/>
      <c r="L38" s="75"/>
      <c r="M38" s="42" t="s">
        <v>22</v>
      </c>
      <c r="N38" s="43"/>
      <c r="O38" s="44"/>
      <c r="P38" s="108"/>
      <c r="Q38" s="109"/>
      <c r="R38" s="109"/>
      <c r="S38" s="109"/>
      <c r="T38" s="109"/>
      <c r="U38" s="110"/>
    </row>
    <row r="39" spans="1:21" ht="15.75" x14ac:dyDescent="0.2">
      <c r="A39" s="123"/>
      <c r="B39" s="35">
        <v>6</v>
      </c>
      <c r="C39" s="65" t="s">
        <v>55</v>
      </c>
      <c r="D39" s="66"/>
      <c r="E39" s="74"/>
      <c r="F39" s="74"/>
      <c r="G39" s="74"/>
      <c r="H39" s="74"/>
      <c r="I39" s="74"/>
      <c r="J39" s="74"/>
      <c r="K39" s="74"/>
      <c r="L39" s="75"/>
      <c r="M39" s="42" t="s">
        <v>22</v>
      </c>
      <c r="N39" s="43"/>
      <c r="O39" s="44"/>
      <c r="P39" s="108"/>
      <c r="Q39" s="109"/>
      <c r="R39" s="109"/>
      <c r="S39" s="109"/>
      <c r="T39" s="109"/>
      <c r="U39" s="110"/>
    </row>
    <row r="40" spans="1:21" ht="15.75" x14ac:dyDescent="0.2">
      <c r="A40" s="123"/>
      <c r="B40" s="31">
        <v>7</v>
      </c>
      <c r="C40" s="114" t="s">
        <v>56</v>
      </c>
      <c r="D40" s="114"/>
      <c r="E40" s="114"/>
      <c r="F40" s="114"/>
      <c r="G40" s="114"/>
      <c r="H40" s="114"/>
      <c r="I40" s="114"/>
      <c r="J40" s="114"/>
      <c r="K40" s="114"/>
      <c r="L40" s="115"/>
      <c r="M40" s="32" t="s">
        <v>22</v>
      </c>
      <c r="N40" s="33"/>
      <c r="O40" s="34"/>
      <c r="P40" s="108"/>
      <c r="Q40" s="109"/>
      <c r="R40" s="109"/>
      <c r="S40" s="109"/>
      <c r="T40" s="109"/>
      <c r="U40" s="110"/>
    </row>
    <row r="41" spans="1:21" ht="15.75" x14ac:dyDescent="0.2">
      <c r="A41" s="123"/>
      <c r="B41" s="31">
        <v>8</v>
      </c>
      <c r="C41" s="114" t="s">
        <v>57</v>
      </c>
      <c r="D41" s="114"/>
      <c r="E41" s="114"/>
      <c r="F41" s="114"/>
      <c r="G41" s="114"/>
      <c r="H41" s="114"/>
      <c r="I41" s="114"/>
      <c r="J41" s="114"/>
      <c r="K41" s="114"/>
      <c r="L41" s="115"/>
      <c r="M41" s="32" t="s">
        <v>22</v>
      </c>
      <c r="N41" s="33"/>
      <c r="O41" s="34"/>
      <c r="P41" s="108"/>
      <c r="Q41" s="109"/>
      <c r="R41" s="109"/>
      <c r="S41" s="109"/>
      <c r="T41" s="109"/>
      <c r="U41" s="110"/>
    </row>
    <row r="42" spans="1:21" ht="15.75" x14ac:dyDescent="0.2">
      <c r="A42" s="123"/>
      <c r="B42" s="31">
        <v>9</v>
      </c>
      <c r="C42" s="114" t="s">
        <v>58</v>
      </c>
      <c r="D42" s="114"/>
      <c r="E42" s="114"/>
      <c r="F42" s="114"/>
      <c r="G42" s="114"/>
      <c r="H42" s="114"/>
      <c r="I42" s="114"/>
      <c r="J42" s="114"/>
      <c r="K42" s="114"/>
      <c r="L42" s="115"/>
      <c r="M42" s="39" t="s">
        <v>22</v>
      </c>
      <c r="N42" s="40"/>
      <c r="O42" s="41"/>
      <c r="P42" s="108"/>
      <c r="Q42" s="109"/>
      <c r="R42" s="109"/>
      <c r="S42" s="109"/>
      <c r="T42" s="109"/>
      <c r="U42" s="110"/>
    </row>
    <row r="43" spans="1:21" ht="16.5" thickBot="1" x14ac:dyDescent="0.25">
      <c r="A43" s="124"/>
      <c r="B43" s="31">
        <v>10</v>
      </c>
      <c r="C43" s="114" t="s">
        <v>59</v>
      </c>
      <c r="D43" s="114"/>
      <c r="E43" s="114"/>
      <c r="F43" s="114"/>
      <c r="G43" s="114"/>
      <c r="H43" s="114"/>
      <c r="I43" s="114"/>
      <c r="J43" s="114"/>
      <c r="K43" s="114"/>
      <c r="L43" s="115"/>
      <c r="M43" s="39" t="s">
        <v>22</v>
      </c>
      <c r="N43" s="40"/>
      <c r="O43" s="41"/>
      <c r="P43" s="108"/>
      <c r="Q43" s="109"/>
      <c r="R43" s="109"/>
      <c r="S43" s="109"/>
      <c r="T43" s="109"/>
      <c r="U43" s="110"/>
    </row>
    <row r="44" spans="1:21" ht="16.5" thickBot="1" x14ac:dyDescent="0.3">
      <c r="A44" s="82" t="s">
        <v>60</v>
      </c>
      <c r="B44" s="116" t="s">
        <v>61</v>
      </c>
      <c r="C44" s="117"/>
      <c r="D44" s="117"/>
      <c r="E44" s="117"/>
      <c r="F44" s="117"/>
      <c r="G44" s="117"/>
      <c r="H44" s="117"/>
      <c r="I44" s="118"/>
      <c r="J44" s="118"/>
      <c r="K44" s="119"/>
      <c r="L44" s="83" t="str">
        <f>IF(COUNTIF(M45:O50,"x")&lt;&gt;6,"",IF(COUNTIF(N45:N50,"x")&gt;=3,"High",IF(COUNTIF(N45:N50,"x")&gt;1,"Medium",IF(COUNTIF(N45:N50,"x")&lt;=1,"Low",))))</f>
        <v>Low</v>
      </c>
      <c r="M44" s="84" t="s">
        <v>16</v>
      </c>
      <c r="N44" s="53" t="s">
        <v>17</v>
      </c>
      <c r="O44" s="85" t="s">
        <v>18</v>
      </c>
      <c r="P44" s="120" t="s">
        <v>19</v>
      </c>
      <c r="Q44" s="121"/>
      <c r="R44" s="121"/>
      <c r="S44" s="121"/>
      <c r="T44" s="121"/>
      <c r="U44" s="122"/>
    </row>
    <row r="45" spans="1:21" ht="15.75" x14ac:dyDescent="0.2">
      <c r="A45" s="97" t="s">
        <v>62</v>
      </c>
      <c r="B45" s="54">
        <v>1</v>
      </c>
      <c r="C45" s="100" t="s">
        <v>63</v>
      </c>
      <c r="D45" s="100"/>
      <c r="E45" s="100"/>
      <c r="F45" s="100"/>
      <c r="G45" s="100"/>
      <c r="H45" s="100"/>
      <c r="I45" s="100"/>
      <c r="J45" s="100"/>
      <c r="K45" s="100"/>
      <c r="L45" s="101"/>
      <c r="M45" s="55" t="s">
        <v>22</v>
      </c>
      <c r="N45" s="56"/>
      <c r="O45" s="57"/>
      <c r="P45" s="102"/>
      <c r="Q45" s="103"/>
      <c r="R45" s="103"/>
      <c r="S45" s="103"/>
      <c r="T45" s="103"/>
      <c r="U45" s="104"/>
    </row>
    <row r="46" spans="1:21" ht="15.75" x14ac:dyDescent="0.2">
      <c r="A46" s="98"/>
      <c r="B46" s="31">
        <v>2</v>
      </c>
      <c r="C46" s="65" t="s">
        <v>64</v>
      </c>
      <c r="D46" s="66"/>
      <c r="E46" s="74"/>
      <c r="F46" s="74"/>
      <c r="G46" s="74"/>
      <c r="H46" s="74"/>
      <c r="I46" s="74"/>
      <c r="J46" s="74"/>
      <c r="K46" s="74"/>
      <c r="L46" s="75"/>
      <c r="M46" s="32" t="s">
        <v>22</v>
      </c>
      <c r="N46" s="33"/>
      <c r="O46" s="34"/>
      <c r="P46" s="105"/>
      <c r="Q46" s="106"/>
      <c r="R46" s="106"/>
      <c r="S46" s="106"/>
      <c r="T46" s="106"/>
      <c r="U46" s="107"/>
    </row>
    <row r="47" spans="1:21" ht="15.75" x14ac:dyDescent="0.2">
      <c r="A47" s="98"/>
      <c r="B47" s="35">
        <v>3</v>
      </c>
      <c r="C47" s="65" t="s">
        <v>65</v>
      </c>
      <c r="D47" s="66"/>
      <c r="E47" s="74"/>
      <c r="F47" s="74"/>
      <c r="G47" s="74"/>
      <c r="H47" s="74"/>
      <c r="I47" s="74"/>
      <c r="J47" s="74"/>
      <c r="K47" s="74"/>
      <c r="L47" s="75"/>
      <c r="M47" s="42" t="s">
        <v>22</v>
      </c>
      <c r="N47" s="43"/>
      <c r="O47" s="44"/>
      <c r="P47" s="108"/>
      <c r="Q47" s="109"/>
      <c r="R47" s="109"/>
      <c r="S47" s="109"/>
      <c r="T47" s="109"/>
      <c r="U47" s="110"/>
    </row>
    <row r="48" spans="1:21" ht="15.75" x14ac:dyDescent="0.2">
      <c r="A48" s="98"/>
      <c r="B48" s="31">
        <v>4</v>
      </c>
      <c r="C48" s="65" t="s">
        <v>66</v>
      </c>
      <c r="D48" s="66"/>
      <c r="E48" s="74"/>
      <c r="F48" s="74"/>
      <c r="G48" s="74"/>
      <c r="H48" s="74"/>
      <c r="I48" s="74"/>
      <c r="J48" s="74"/>
      <c r="K48" s="74"/>
      <c r="L48" s="75"/>
      <c r="M48" s="42" t="s">
        <v>22</v>
      </c>
      <c r="N48" s="43"/>
      <c r="O48" s="44"/>
      <c r="P48" s="108"/>
      <c r="Q48" s="109"/>
      <c r="R48" s="109"/>
      <c r="S48" s="109"/>
      <c r="T48" s="109"/>
      <c r="U48" s="110"/>
    </row>
    <row r="49" spans="1:21" ht="15.75" x14ac:dyDescent="0.2">
      <c r="A49" s="98"/>
      <c r="B49" s="35">
        <v>5</v>
      </c>
      <c r="C49" s="65" t="s">
        <v>67</v>
      </c>
      <c r="D49" s="66"/>
      <c r="E49" s="74"/>
      <c r="F49" s="74"/>
      <c r="G49" s="74"/>
      <c r="H49" s="74"/>
      <c r="I49" s="74"/>
      <c r="J49" s="74"/>
      <c r="K49" s="74"/>
      <c r="L49" s="75"/>
      <c r="M49" s="42" t="s">
        <v>22</v>
      </c>
      <c r="N49" s="43"/>
      <c r="O49" s="44"/>
      <c r="P49" s="108"/>
      <c r="Q49" s="109"/>
      <c r="R49" s="109"/>
      <c r="S49" s="109"/>
      <c r="T49" s="109"/>
      <c r="U49" s="110"/>
    </row>
    <row r="50" spans="1:21" ht="16.5" thickBot="1" x14ac:dyDescent="0.25">
      <c r="A50" s="99"/>
      <c r="B50" s="58">
        <v>6</v>
      </c>
      <c r="C50" s="86" t="s">
        <v>68</v>
      </c>
      <c r="D50" s="87"/>
      <c r="E50" s="87"/>
      <c r="F50" s="87"/>
      <c r="G50" s="87"/>
      <c r="H50" s="87"/>
      <c r="I50" s="87"/>
      <c r="J50" s="87"/>
      <c r="K50" s="87"/>
      <c r="L50" s="88"/>
      <c r="M50" s="46" t="s">
        <v>22</v>
      </c>
      <c r="N50" s="47"/>
      <c r="O50" s="48"/>
      <c r="P50" s="111"/>
      <c r="Q50" s="112"/>
      <c r="R50" s="112"/>
      <c r="S50" s="112"/>
      <c r="T50" s="112"/>
      <c r="U50" s="113"/>
    </row>
  </sheetData>
  <mergeCells count="80">
    <mergeCell ref="E5:H5"/>
    <mergeCell ref="K5:O5"/>
    <mergeCell ref="P5:U9"/>
    <mergeCell ref="E6:H6"/>
    <mergeCell ref="K6:O6"/>
    <mergeCell ref="E7:H7"/>
    <mergeCell ref="M7:O7"/>
    <mergeCell ref="E8:H8"/>
    <mergeCell ref="I8:J8"/>
    <mergeCell ref="M8:O8"/>
    <mergeCell ref="A1:O2"/>
    <mergeCell ref="R1:S1"/>
    <mergeCell ref="S2:U2"/>
    <mergeCell ref="C3:O3"/>
    <mergeCell ref="P4:U4"/>
    <mergeCell ref="P10:U10"/>
    <mergeCell ref="A11:A13"/>
    <mergeCell ref="C11:L11"/>
    <mergeCell ref="P11:U11"/>
    <mergeCell ref="C12:L12"/>
    <mergeCell ref="P12:U12"/>
    <mergeCell ref="C13:L13"/>
    <mergeCell ref="P13:U13"/>
    <mergeCell ref="B10:K10"/>
    <mergeCell ref="B14:K14"/>
    <mergeCell ref="P14:U14"/>
    <mergeCell ref="A15:A20"/>
    <mergeCell ref="C15:D15"/>
    <mergeCell ref="P15:U15"/>
    <mergeCell ref="P16:U16"/>
    <mergeCell ref="P17:U17"/>
    <mergeCell ref="P18:U18"/>
    <mergeCell ref="C19:D19"/>
    <mergeCell ref="P19:U19"/>
    <mergeCell ref="P20:U20"/>
    <mergeCell ref="P21:U21"/>
    <mergeCell ref="A22:A32"/>
    <mergeCell ref="C22:D22"/>
    <mergeCell ref="P22:U22"/>
    <mergeCell ref="P23:U23"/>
    <mergeCell ref="P24:U24"/>
    <mergeCell ref="P25:U25"/>
    <mergeCell ref="P26:U26"/>
    <mergeCell ref="P27:U27"/>
    <mergeCell ref="P28:U28"/>
    <mergeCell ref="P29:U29"/>
    <mergeCell ref="C30:L30"/>
    <mergeCell ref="P30:U30"/>
    <mergeCell ref="C31:L31"/>
    <mergeCell ref="P31:U31"/>
    <mergeCell ref="C32:L32"/>
    <mergeCell ref="P32:U32"/>
    <mergeCell ref="P33:U33"/>
    <mergeCell ref="A34:A43"/>
    <mergeCell ref="C34:L34"/>
    <mergeCell ref="P34:U34"/>
    <mergeCell ref="C35:L35"/>
    <mergeCell ref="P35:U35"/>
    <mergeCell ref="P36:U36"/>
    <mergeCell ref="P37:U37"/>
    <mergeCell ref="P38:U38"/>
    <mergeCell ref="P39:U39"/>
    <mergeCell ref="C40:L40"/>
    <mergeCell ref="P40:U40"/>
    <mergeCell ref="C41:L41"/>
    <mergeCell ref="P41:U41"/>
    <mergeCell ref="C42:L42"/>
    <mergeCell ref="P42:U42"/>
    <mergeCell ref="C43:L43"/>
    <mergeCell ref="P43:U43"/>
    <mergeCell ref="B44:K44"/>
    <mergeCell ref="P44:U44"/>
    <mergeCell ref="A45:A50"/>
    <mergeCell ref="C45:L45"/>
    <mergeCell ref="P45:U45"/>
    <mergeCell ref="P46:U46"/>
    <mergeCell ref="P47:U47"/>
    <mergeCell ref="P48:U48"/>
    <mergeCell ref="P49:U49"/>
    <mergeCell ref="P50:U50"/>
  </mergeCells>
  <conditionalFormatting sqref="P4:S4">
    <cfRule type="cellIs" dxfId="68" priority="22" operator="equal">
      <formula>"Low"</formula>
    </cfRule>
    <cfRule type="cellIs" dxfId="67" priority="23" operator="equal">
      <formula>"Medium"</formula>
    </cfRule>
    <cfRule type="cellIs" dxfId="66" priority="24" operator="equal">
      <formula>"high"</formula>
    </cfRule>
  </conditionalFormatting>
  <conditionalFormatting sqref="P10:S10">
    <cfRule type="cellIs" dxfId="65" priority="19" operator="equal">
      <formula>"Low"</formula>
    </cfRule>
    <cfRule type="cellIs" dxfId="64" priority="20" operator="equal">
      <formula>"Medium"</formula>
    </cfRule>
    <cfRule type="cellIs" dxfId="63" priority="21" operator="equal">
      <formula>"high"</formula>
    </cfRule>
  </conditionalFormatting>
  <conditionalFormatting sqref="P14:S14">
    <cfRule type="cellIs" dxfId="62" priority="16" operator="equal">
      <formula>"Low"</formula>
    </cfRule>
    <cfRule type="cellIs" dxfId="61" priority="17" operator="equal">
      <formula>"Medium"</formula>
    </cfRule>
    <cfRule type="cellIs" dxfId="60" priority="18" operator="equal">
      <formula>"high"</formula>
    </cfRule>
  </conditionalFormatting>
  <conditionalFormatting sqref="P21:S21">
    <cfRule type="cellIs" dxfId="59" priority="13" operator="equal">
      <formula>"Low"</formula>
    </cfRule>
    <cfRule type="cellIs" dxfId="58" priority="14" operator="equal">
      <formula>"Medium"</formula>
    </cfRule>
    <cfRule type="cellIs" dxfId="57" priority="15" operator="equal">
      <formula>"high"</formula>
    </cfRule>
  </conditionalFormatting>
  <conditionalFormatting sqref="P33:S33">
    <cfRule type="cellIs" dxfId="56" priority="10" operator="equal">
      <formula>"Low"</formula>
    </cfRule>
    <cfRule type="cellIs" dxfId="55" priority="11" operator="equal">
      <formula>"Medium"</formula>
    </cfRule>
    <cfRule type="cellIs" dxfId="54" priority="12" operator="equal">
      <formula>"high"</formula>
    </cfRule>
  </conditionalFormatting>
  <conditionalFormatting sqref="P44:S44">
    <cfRule type="cellIs" dxfId="53" priority="7" operator="equal">
      <formula>"Low"</formula>
    </cfRule>
    <cfRule type="cellIs" dxfId="52" priority="8" operator="equal">
      <formula>"Medium"</formula>
    </cfRule>
    <cfRule type="cellIs" dxfId="51" priority="9" operator="equal">
      <formula>"high"</formula>
    </cfRule>
  </conditionalFormatting>
  <conditionalFormatting sqref="L1:L50 R1:S1">
    <cfRule type="cellIs" dxfId="50" priority="4" operator="equal">
      <formula>"High"</formula>
    </cfRule>
    <cfRule type="cellIs" dxfId="49" priority="5" operator="equal">
      <formula>"Medium"</formula>
    </cfRule>
    <cfRule type="cellIs" dxfId="48" priority="6" operator="equal">
      <formula>"Low"</formula>
    </cfRule>
  </conditionalFormatting>
  <conditionalFormatting sqref="S2:U2">
    <cfRule type="cellIs" dxfId="47" priority="1" operator="equal">
      <formula>"Released"</formula>
    </cfRule>
    <cfRule type="cellIs" dxfId="46" priority="2" operator="equal">
      <formula>"Released with restriction, define actions"</formula>
    </cfRule>
    <cfRule type="cellIs" dxfId="45" priority="3" operator="equal">
      <formula>"Reject, define actions"</formula>
    </cfRule>
  </conditionalFormatting>
  <pageMargins left="0.7" right="0.7" top="1.25" bottom="0.90686274509803921" header="0.3" footer="0.3"/>
  <pageSetup paperSize="9" scale="56" orientation="landscape" r:id="rId1"/>
  <headerFooter>
    <oddHeader>&amp;L&amp;G&amp;R&amp;G</oddHead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B5BA0-9C79-455C-B424-FFE7F4B6AC00}">
  <dimension ref="A1:U49"/>
  <sheetViews>
    <sheetView view="pageLayout" zoomScale="70" zoomScaleNormal="85" zoomScalePageLayoutView="70" workbookViewId="0">
      <selection activeCell="N28" sqref="N28"/>
    </sheetView>
  </sheetViews>
  <sheetFormatPr baseColWidth="10" defaultColWidth="10" defaultRowHeight="14.25" x14ac:dyDescent="0.2"/>
  <cols>
    <col min="1" max="8" width="10" style="1"/>
    <col min="9" max="9" width="6.5703125" style="1" customWidth="1"/>
    <col min="10" max="20" width="10" style="1"/>
    <col min="21" max="21" width="29.7109375" style="1" customWidth="1"/>
    <col min="22" max="16384" width="10" style="1"/>
  </cols>
  <sheetData>
    <row r="1" spans="1:21" ht="18" x14ac:dyDescent="0.25">
      <c r="A1" s="148" t="s">
        <v>1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50"/>
      <c r="N1" s="150"/>
      <c r="O1" s="151"/>
      <c r="P1" s="2"/>
      <c r="Q1" s="3" t="s">
        <v>2</v>
      </c>
      <c r="R1" s="156" t="str">
        <f>IF(COUNTIF(I10:L49,"High")&gt;0,"High",IF(COUNTIF(I10:L49,"Low")=5,"Low","Medium"))</f>
        <v>Medium</v>
      </c>
      <c r="S1" s="157"/>
      <c r="T1" s="4"/>
      <c r="U1" s="5"/>
    </row>
    <row r="2" spans="1:21" ht="18.75" thickBot="1" x14ac:dyDescent="0.3">
      <c r="A2" s="152"/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4"/>
      <c r="N2" s="154"/>
      <c r="O2" s="155"/>
      <c r="P2" s="6"/>
      <c r="Q2" s="7"/>
      <c r="R2" s="8" t="s">
        <v>3</v>
      </c>
      <c r="S2" s="158" t="str">
        <f>IF(R1="Low","Released",IF(R1="High","Reject, define actions","Released with restriction, define actions"))</f>
        <v>Released with restriction, define actions</v>
      </c>
      <c r="T2" s="159"/>
      <c r="U2" s="160"/>
    </row>
    <row r="3" spans="1:21" ht="26.25" thickBot="1" x14ac:dyDescent="0.3">
      <c r="A3" s="9"/>
      <c r="B3" s="10"/>
      <c r="C3" s="161" t="s">
        <v>4</v>
      </c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2"/>
      <c r="P3" s="6"/>
      <c r="Q3" s="7"/>
      <c r="R3" s="8"/>
      <c r="S3" s="11"/>
      <c r="T3" s="12"/>
      <c r="U3" s="13"/>
    </row>
    <row r="4" spans="1:21" ht="16.5" thickBot="1" x14ac:dyDescent="0.25">
      <c r="A4" s="14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6"/>
      <c r="N4" s="16"/>
      <c r="O4" s="17"/>
      <c r="P4" s="120" t="s">
        <v>5</v>
      </c>
      <c r="Q4" s="121"/>
      <c r="R4" s="121"/>
      <c r="S4" s="121"/>
      <c r="T4" s="121"/>
      <c r="U4" s="122"/>
    </row>
    <row r="5" spans="1:21" ht="15.75" x14ac:dyDescent="0.2">
      <c r="A5" s="18"/>
      <c r="B5" s="19"/>
      <c r="C5" s="19"/>
      <c r="D5" s="20" t="s">
        <v>6</v>
      </c>
      <c r="E5" s="163"/>
      <c r="F5" s="163"/>
      <c r="G5" s="163"/>
      <c r="H5" s="163"/>
      <c r="I5" s="19"/>
      <c r="J5" s="21" t="s">
        <v>7</v>
      </c>
      <c r="K5" s="164"/>
      <c r="L5" s="165"/>
      <c r="M5" s="165"/>
      <c r="N5" s="165"/>
      <c r="O5" s="166"/>
      <c r="P5" s="167"/>
      <c r="Q5" s="168"/>
      <c r="R5" s="168"/>
      <c r="S5" s="168"/>
      <c r="T5" s="168"/>
      <c r="U5" s="169"/>
    </row>
    <row r="6" spans="1:21" ht="15.75" x14ac:dyDescent="0.2">
      <c r="A6" s="18"/>
      <c r="B6" s="19"/>
      <c r="C6" s="19"/>
      <c r="D6" s="20" t="s">
        <v>8</v>
      </c>
      <c r="E6" s="176"/>
      <c r="F6" s="176"/>
      <c r="G6" s="176"/>
      <c r="H6" s="176"/>
      <c r="I6" s="19"/>
      <c r="J6" s="19"/>
      <c r="K6" s="164"/>
      <c r="L6" s="165"/>
      <c r="M6" s="165"/>
      <c r="N6" s="165"/>
      <c r="O6" s="166"/>
      <c r="P6" s="170"/>
      <c r="Q6" s="171"/>
      <c r="R6" s="171"/>
      <c r="S6" s="171"/>
      <c r="T6" s="171"/>
      <c r="U6" s="172"/>
    </row>
    <row r="7" spans="1:21" ht="15.75" x14ac:dyDescent="0.2">
      <c r="A7" s="18"/>
      <c r="B7" s="19"/>
      <c r="C7" s="19"/>
      <c r="D7" s="20" t="s">
        <v>9</v>
      </c>
      <c r="E7" s="176"/>
      <c r="F7" s="177"/>
      <c r="G7" s="177"/>
      <c r="H7" s="177"/>
      <c r="I7" s="19"/>
      <c r="J7" s="21" t="s">
        <v>10</v>
      </c>
      <c r="K7" s="22"/>
      <c r="L7" s="20" t="s">
        <v>11</v>
      </c>
      <c r="M7" s="178"/>
      <c r="N7" s="179"/>
      <c r="O7" s="180"/>
      <c r="P7" s="170"/>
      <c r="Q7" s="171"/>
      <c r="R7" s="171"/>
      <c r="S7" s="171"/>
      <c r="T7" s="171"/>
      <c r="U7" s="172"/>
    </row>
    <row r="8" spans="1:21" ht="15.75" x14ac:dyDescent="0.2">
      <c r="A8" s="18"/>
      <c r="B8" s="19"/>
      <c r="C8" s="19"/>
      <c r="D8" s="20" t="s">
        <v>12</v>
      </c>
      <c r="E8" s="178"/>
      <c r="F8" s="178"/>
      <c r="G8" s="178"/>
      <c r="H8" s="178"/>
      <c r="I8" s="181" t="s">
        <v>13</v>
      </c>
      <c r="J8" s="182"/>
      <c r="K8" s="23"/>
      <c r="L8" s="21" t="s">
        <v>14</v>
      </c>
      <c r="M8" s="183"/>
      <c r="N8" s="165"/>
      <c r="O8" s="166"/>
      <c r="P8" s="170"/>
      <c r="Q8" s="171"/>
      <c r="R8" s="171"/>
      <c r="S8" s="171"/>
      <c r="T8" s="171"/>
      <c r="U8" s="172"/>
    </row>
    <row r="9" spans="1:21" ht="16.5" thickBot="1" x14ac:dyDescent="0.25">
      <c r="A9" s="24"/>
      <c r="B9" s="25"/>
      <c r="C9" s="25"/>
      <c r="D9" s="25"/>
      <c r="E9" s="25"/>
      <c r="F9" s="25"/>
      <c r="G9" s="25"/>
      <c r="H9" s="25"/>
      <c r="I9" s="25"/>
      <c r="J9" s="25"/>
      <c r="K9" s="25"/>
      <c r="L9" s="26"/>
      <c r="M9" s="25"/>
      <c r="N9" s="25"/>
      <c r="O9" s="27"/>
      <c r="P9" s="173"/>
      <c r="Q9" s="174"/>
      <c r="R9" s="174"/>
      <c r="S9" s="174"/>
      <c r="T9" s="174"/>
      <c r="U9" s="175"/>
    </row>
    <row r="10" spans="1:21" ht="16.5" thickBot="1" x14ac:dyDescent="0.3">
      <c r="A10" s="59">
        <v>1</v>
      </c>
      <c r="B10" s="137" t="s">
        <v>15</v>
      </c>
      <c r="C10" s="138"/>
      <c r="D10" s="138"/>
      <c r="E10" s="138"/>
      <c r="F10" s="138"/>
      <c r="G10" s="138"/>
      <c r="H10" s="138"/>
      <c r="I10" s="139"/>
      <c r="J10" s="139"/>
      <c r="K10" s="140"/>
      <c r="L10" s="60" t="str">
        <f>IF(COUNTIF(M11:O13,"x")&lt;&gt;3,"",IF(COUNTIF(N11:N13,"x")&gt;=1,"High",IF(COUNTIF(N11:N13,"x")&gt;1,"Medium",IF(COUNTIF(N11:N13,"x")&lt;=1,"Low",))))</f>
        <v>Low</v>
      </c>
      <c r="M10" s="28" t="s">
        <v>16</v>
      </c>
      <c r="N10" s="29" t="s">
        <v>17</v>
      </c>
      <c r="O10" s="30" t="s">
        <v>18</v>
      </c>
      <c r="P10" s="120" t="s">
        <v>19</v>
      </c>
      <c r="Q10" s="121"/>
      <c r="R10" s="121"/>
      <c r="S10" s="121"/>
      <c r="T10" s="121"/>
      <c r="U10" s="122"/>
    </row>
    <row r="11" spans="1:21" ht="15.75" x14ac:dyDescent="0.2">
      <c r="A11" s="141" t="s">
        <v>20</v>
      </c>
      <c r="B11" s="31">
        <v>1</v>
      </c>
      <c r="C11" s="144" t="s">
        <v>21</v>
      </c>
      <c r="D11" s="144"/>
      <c r="E11" s="144"/>
      <c r="F11" s="144"/>
      <c r="G11" s="144"/>
      <c r="H11" s="144"/>
      <c r="I11" s="144"/>
      <c r="J11" s="144"/>
      <c r="K11" s="144"/>
      <c r="L11" s="133"/>
      <c r="M11" s="32" t="s">
        <v>22</v>
      </c>
      <c r="N11" s="33"/>
      <c r="O11" s="34"/>
      <c r="P11" s="108"/>
      <c r="Q11" s="109"/>
      <c r="R11" s="109"/>
      <c r="S11" s="109"/>
      <c r="T11" s="109"/>
      <c r="U11" s="110"/>
    </row>
    <row r="12" spans="1:21" ht="15.75" x14ac:dyDescent="0.2">
      <c r="A12" s="142"/>
      <c r="B12" s="35">
        <v>2</v>
      </c>
      <c r="C12" s="133" t="s">
        <v>23</v>
      </c>
      <c r="D12" s="134"/>
      <c r="E12" s="134"/>
      <c r="F12" s="134"/>
      <c r="G12" s="134"/>
      <c r="H12" s="134"/>
      <c r="I12" s="134"/>
      <c r="J12" s="134"/>
      <c r="K12" s="134"/>
      <c r="L12" s="134"/>
      <c r="M12" s="36" t="s">
        <v>22</v>
      </c>
      <c r="N12" s="33"/>
      <c r="O12" s="37"/>
      <c r="P12" s="108"/>
      <c r="Q12" s="109"/>
      <c r="R12" s="109"/>
      <c r="S12" s="109"/>
      <c r="T12" s="109"/>
      <c r="U12" s="110"/>
    </row>
    <row r="13" spans="1:21" ht="16.5" thickBot="1" x14ac:dyDescent="0.25">
      <c r="A13" s="143"/>
      <c r="B13" s="35">
        <v>3</v>
      </c>
      <c r="C13" s="133" t="s">
        <v>24</v>
      </c>
      <c r="D13" s="134"/>
      <c r="E13" s="134"/>
      <c r="F13" s="134"/>
      <c r="G13" s="134"/>
      <c r="H13" s="134"/>
      <c r="I13" s="134"/>
      <c r="J13" s="134"/>
      <c r="K13" s="134"/>
      <c r="L13" s="134"/>
      <c r="M13" s="36" t="s">
        <v>22</v>
      </c>
      <c r="N13" s="33"/>
      <c r="O13" s="37"/>
      <c r="P13" s="145"/>
      <c r="Q13" s="146"/>
      <c r="R13" s="146"/>
      <c r="S13" s="146"/>
      <c r="T13" s="146"/>
      <c r="U13" s="147"/>
    </row>
    <row r="14" spans="1:21" ht="16.5" thickBot="1" x14ac:dyDescent="0.3">
      <c r="A14" s="61" t="s">
        <v>25</v>
      </c>
      <c r="B14" s="137" t="s">
        <v>26</v>
      </c>
      <c r="C14" s="138"/>
      <c r="D14" s="138"/>
      <c r="E14" s="138"/>
      <c r="F14" s="138"/>
      <c r="G14" s="138"/>
      <c r="H14" s="138"/>
      <c r="I14" s="139"/>
      <c r="J14" s="139"/>
      <c r="K14" s="140"/>
      <c r="L14" s="62" t="str">
        <f>IF(COUNTIF(M15:O20,"x")&lt;&gt;6,"",IF(COUNTIF(N15:N20,"x")&gt;=3,"High",IF(COUNTIF(N15:N20,"x")&gt;1,"Medium",IF(COUNTIF(N15:N20,"x")&lt;=1,"Low",))))</f>
        <v>Low</v>
      </c>
      <c r="M14" s="28" t="s">
        <v>16</v>
      </c>
      <c r="N14" s="29" t="s">
        <v>17</v>
      </c>
      <c r="O14" s="30" t="s">
        <v>18</v>
      </c>
      <c r="P14" s="120" t="s">
        <v>19</v>
      </c>
      <c r="Q14" s="121"/>
      <c r="R14" s="121"/>
      <c r="S14" s="121"/>
      <c r="T14" s="121"/>
      <c r="U14" s="122"/>
    </row>
    <row r="15" spans="1:21" ht="15.75" x14ac:dyDescent="0.2">
      <c r="A15" s="97" t="s">
        <v>27</v>
      </c>
      <c r="B15" s="31">
        <v>1</v>
      </c>
      <c r="C15" s="133" t="s">
        <v>28</v>
      </c>
      <c r="D15" s="134"/>
      <c r="E15" s="63"/>
      <c r="F15" s="63"/>
      <c r="G15" s="63"/>
      <c r="H15" s="63"/>
      <c r="I15" s="63"/>
      <c r="J15" s="63"/>
      <c r="K15" s="63"/>
      <c r="L15" s="64"/>
      <c r="M15" s="39" t="s">
        <v>22</v>
      </c>
      <c r="N15" s="40"/>
      <c r="O15" s="41"/>
      <c r="P15" s="105"/>
      <c r="Q15" s="106"/>
      <c r="R15" s="106"/>
      <c r="S15" s="106"/>
      <c r="T15" s="106"/>
      <c r="U15" s="107"/>
    </row>
    <row r="16" spans="1:21" ht="15.75" x14ac:dyDescent="0.2">
      <c r="A16" s="98"/>
      <c r="B16" s="31">
        <v>2</v>
      </c>
      <c r="C16" s="65" t="s">
        <v>29</v>
      </c>
      <c r="D16" s="66"/>
      <c r="E16" s="63"/>
      <c r="F16" s="63"/>
      <c r="G16" s="63"/>
      <c r="H16" s="63"/>
      <c r="I16" s="63"/>
      <c r="J16" s="63"/>
      <c r="K16" s="63"/>
      <c r="L16" s="64"/>
      <c r="M16" s="32"/>
      <c r="N16" s="33" t="s">
        <v>22</v>
      </c>
      <c r="O16" s="34"/>
      <c r="P16" s="105"/>
      <c r="Q16" s="106"/>
      <c r="R16" s="106"/>
      <c r="S16" s="106"/>
      <c r="T16" s="106"/>
      <c r="U16" s="107"/>
    </row>
    <row r="17" spans="1:21" ht="15.75" x14ac:dyDescent="0.2">
      <c r="A17" s="98"/>
      <c r="B17" s="35">
        <v>3</v>
      </c>
      <c r="C17" s="65" t="s">
        <v>30</v>
      </c>
      <c r="D17" s="66"/>
      <c r="E17" s="63"/>
      <c r="F17" s="63"/>
      <c r="G17" s="63"/>
      <c r="H17" s="63"/>
      <c r="I17" s="63"/>
      <c r="J17" s="63"/>
      <c r="K17" s="63"/>
      <c r="L17" s="64"/>
      <c r="M17" s="42" t="s">
        <v>22</v>
      </c>
      <c r="N17" s="43"/>
      <c r="O17" s="44"/>
      <c r="P17" s="108"/>
      <c r="Q17" s="109"/>
      <c r="R17" s="109"/>
      <c r="S17" s="109"/>
      <c r="T17" s="109"/>
      <c r="U17" s="110"/>
    </row>
    <row r="18" spans="1:21" ht="15.75" x14ac:dyDescent="0.2">
      <c r="A18" s="98"/>
      <c r="B18" s="31">
        <v>4</v>
      </c>
      <c r="C18" s="65" t="s">
        <v>31</v>
      </c>
      <c r="D18" s="66"/>
      <c r="E18" s="63"/>
      <c r="F18" s="63"/>
      <c r="G18" s="63"/>
      <c r="H18" s="63"/>
      <c r="I18" s="63"/>
      <c r="J18" s="63"/>
      <c r="K18" s="63"/>
      <c r="L18" s="64"/>
      <c r="M18" s="42" t="s">
        <v>22</v>
      </c>
      <c r="N18" s="43"/>
      <c r="O18" s="44"/>
      <c r="P18" s="108"/>
      <c r="Q18" s="109"/>
      <c r="R18" s="109"/>
      <c r="S18" s="109"/>
      <c r="T18" s="109"/>
      <c r="U18" s="110"/>
    </row>
    <row r="19" spans="1:21" ht="15.75" x14ac:dyDescent="0.2">
      <c r="A19" s="98"/>
      <c r="B19" s="35">
        <v>5</v>
      </c>
      <c r="C19" s="133" t="s">
        <v>32</v>
      </c>
      <c r="D19" s="134"/>
      <c r="E19" s="63"/>
      <c r="F19" s="63"/>
      <c r="G19" s="63"/>
      <c r="H19" s="63"/>
      <c r="I19" s="63"/>
      <c r="J19" s="63"/>
      <c r="K19" s="63"/>
      <c r="L19" s="64"/>
      <c r="M19" s="42" t="s">
        <v>22</v>
      </c>
      <c r="N19" s="43"/>
      <c r="O19" s="44"/>
      <c r="P19" s="108"/>
      <c r="Q19" s="109"/>
      <c r="R19" s="109"/>
      <c r="S19" s="109"/>
      <c r="T19" s="109"/>
      <c r="U19" s="110"/>
    </row>
    <row r="20" spans="1:21" ht="16.5" thickBot="1" x14ac:dyDescent="0.25">
      <c r="A20" s="99"/>
      <c r="B20" s="31">
        <v>6</v>
      </c>
      <c r="C20" s="65" t="s">
        <v>33</v>
      </c>
      <c r="D20" s="66"/>
      <c r="E20" s="67"/>
      <c r="F20" s="67"/>
      <c r="G20" s="67"/>
      <c r="H20" s="67"/>
      <c r="I20" s="67"/>
      <c r="J20" s="67"/>
      <c r="K20" s="67"/>
      <c r="L20" s="68"/>
      <c r="M20" s="42" t="s">
        <v>22</v>
      </c>
      <c r="N20" s="43"/>
      <c r="O20" s="44"/>
      <c r="P20" s="108"/>
      <c r="Q20" s="109"/>
      <c r="R20" s="109"/>
      <c r="S20" s="109"/>
      <c r="T20" s="109"/>
      <c r="U20" s="110"/>
    </row>
    <row r="21" spans="1:21" ht="16.5" thickBot="1" x14ac:dyDescent="0.3">
      <c r="A21" s="69" t="s">
        <v>34</v>
      </c>
      <c r="B21" s="70" t="s">
        <v>35</v>
      </c>
      <c r="C21" s="71"/>
      <c r="D21" s="71"/>
      <c r="E21" s="71"/>
      <c r="F21" s="71"/>
      <c r="G21" s="71"/>
      <c r="H21" s="71"/>
      <c r="I21" s="72"/>
      <c r="J21" s="72"/>
      <c r="K21" s="73"/>
      <c r="L21" s="60" t="str">
        <f>IF(COUNTIF(M22:O31,"x")&lt;&gt;10,"",IF(COUNTIF(N22:N31,"x")&gt;=3,"High",IF(COUNTIF(N22:N31,"x")&gt;1,"Medium",IF(COUNTIF(N22:N31,"x")&lt;=1,"Low",))))</f>
        <v>Medium</v>
      </c>
      <c r="M21" s="28" t="s">
        <v>16</v>
      </c>
      <c r="N21" s="29" t="s">
        <v>17</v>
      </c>
      <c r="O21" s="30" t="s">
        <v>18</v>
      </c>
      <c r="P21" s="120" t="s">
        <v>19</v>
      </c>
      <c r="Q21" s="121"/>
      <c r="R21" s="121"/>
      <c r="S21" s="121"/>
      <c r="T21" s="121"/>
      <c r="U21" s="122"/>
    </row>
    <row r="22" spans="1:21" ht="15.75" x14ac:dyDescent="0.2">
      <c r="A22" s="98" t="s">
        <v>36</v>
      </c>
      <c r="B22" s="31">
        <v>1</v>
      </c>
      <c r="C22" s="65" t="s">
        <v>38</v>
      </c>
      <c r="D22" s="66"/>
      <c r="E22" s="74"/>
      <c r="F22" s="74"/>
      <c r="G22" s="74"/>
      <c r="H22" s="74"/>
      <c r="I22" s="74"/>
      <c r="J22" s="74"/>
      <c r="K22" s="74"/>
      <c r="L22" s="75"/>
      <c r="M22" s="32" t="s">
        <v>22</v>
      </c>
      <c r="N22" s="33"/>
      <c r="O22" s="34"/>
      <c r="P22" s="105"/>
      <c r="Q22" s="106"/>
      <c r="R22" s="106"/>
      <c r="S22" s="106"/>
      <c r="T22" s="106"/>
      <c r="U22" s="107"/>
    </row>
    <row r="23" spans="1:21" ht="15.75" x14ac:dyDescent="0.2">
      <c r="A23" s="98"/>
      <c r="B23" s="31">
        <v>2</v>
      </c>
      <c r="C23" s="65" t="s">
        <v>39</v>
      </c>
      <c r="D23" s="66"/>
      <c r="E23" s="74"/>
      <c r="F23" s="74"/>
      <c r="G23" s="74"/>
      <c r="H23" s="74"/>
      <c r="I23" s="74"/>
      <c r="J23" s="74"/>
      <c r="K23" s="74"/>
      <c r="L23" s="75"/>
      <c r="M23" s="42" t="s">
        <v>22</v>
      </c>
      <c r="N23" s="43"/>
      <c r="O23" s="44"/>
      <c r="P23" s="108"/>
      <c r="Q23" s="109"/>
      <c r="R23" s="109"/>
      <c r="S23" s="109"/>
      <c r="T23" s="109"/>
      <c r="U23" s="110"/>
    </row>
    <row r="24" spans="1:21" ht="15.75" x14ac:dyDescent="0.2">
      <c r="A24" s="98"/>
      <c r="B24" s="31">
        <v>3</v>
      </c>
      <c r="C24" s="65" t="s">
        <v>40</v>
      </c>
      <c r="D24" s="66"/>
      <c r="E24" s="74"/>
      <c r="F24" s="74"/>
      <c r="G24" s="74"/>
      <c r="H24" s="74"/>
      <c r="I24" s="74"/>
      <c r="J24" s="74"/>
      <c r="K24" s="74"/>
      <c r="L24" s="75"/>
      <c r="M24" s="42"/>
      <c r="N24" s="43" t="s">
        <v>22</v>
      </c>
      <c r="O24" s="44"/>
      <c r="P24" s="108"/>
      <c r="Q24" s="109"/>
      <c r="R24" s="109"/>
      <c r="S24" s="109"/>
      <c r="T24" s="109"/>
      <c r="U24" s="110"/>
    </row>
    <row r="25" spans="1:21" ht="15.75" x14ac:dyDescent="0.2">
      <c r="A25" s="98"/>
      <c r="B25" s="31">
        <v>4</v>
      </c>
      <c r="C25" s="65" t="s">
        <v>41</v>
      </c>
      <c r="D25" s="66"/>
      <c r="E25" s="74"/>
      <c r="F25" s="74"/>
      <c r="G25" s="74"/>
      <c r="H25" s="74"/>
      <c r="I25" s="74"/>
      <c r="J25" s="74"/>
      <c r="K25" s="74"/>
      <c r="L25" s="75"/>
      <c r="M25" s="42"/>
      <c r="N25" s="43" t="s">
        <v>22</v>
      </c>
      <c r="O25" s="44"/>
      <c r="P25" s="108"/>
      <c r="Q25" s="109"/>
      <c r="R25" s="109"/>
      <c r="S25" s="109"/>
      <c r="T25" s="109"/>
      <c r="U25" s="110"/>
    </row>
    <row r="26" spans="1:21" ht="15.75" x14ac:dyDescent="0.2">
      <c r="A26" s="98"/>
      <c r="B26" s="31">
        <v>5</v>
      </c>
      <c r="C26" s="65" t="s">
        <v>42</v>
      </c>
      <c r="D26" s="66"/>
      <c r="E26" s="74"/>
      <c r="F26" s="74"/>
      <c r="G26" s="74"/>
      <c r="H26" s="74"/>
      <c r="I26" s="74"/>
      <c r="J26" s="74"/>
      <c r="K26" s="74"/>
      <c r="L26" s="75"/>
      <c r="M26" s="42" t="s">
        <v>22</v>
      </c>
      <c r="N26" s="43"/>
      <c r="O26" s="44"/>
      <c r="P26" s="108"/>
      <c r="Q26" s="109"/>
      <c r="R26" s="109"/>
      <c r="S26" s="109"/>
      <c r="T26" s="109"/>
      <c r="U26" s="110"/>
    </row>
    <row r="27" spans="1:21" ht="15.75" x14ac:dyDescent="0.2">
      <c r="A27" s="98"/>
      <c r="B27" s="31">
        <v>6</v>
      </c>
      <c r="C27" s="65" t="s">
        <v>43</v>
      </c>
      <c r="D27" s="66"/>
      <c r="E27" s="74"/>
      <c r="F27" s="74"/>
      <c r="G27" s="74"/>
      <c r="H27" s="74"/>
      <c r="I27" s="74"/>
      <c r="J27" s="74"/>
      <c r="K27" s="74"/>
      <c r="L27" s="75"/>
      <c r="M27" s="42" t="s">
        <v>22</v>
      </c>
      <c r="N27" s="43"/>
      <c r="O27" s="44"/>
      <c r="P27" s="108"/>
      <c r="Q27" s="109"/>
      <c r="R27" s="109"/>
      <c r="S27" s="109"/>
      <c r="T27" s="109"/>
      <c r="U27" s="110"/>
    </row>
    <row r="28" spans="1:21" ht="15.75" x14ac:dyDescent="0.2">
      <c r="A28" s="98"/>
      <c r="B28" s="31">
        <v>7</v>
      </c>
      <c r="C28" s="65" t="s">
        <v>44</v>
      </c>
      <c r="D28" s="66"/>
      <c r="E28" s="66"/>
      <c r="F28" s="66"/>
      <c r="G28" s="66"/>
      <c r="H28" s="66"/>
      <c r="I28" s="66"/>
      <c r="J28" s="66"/>
      <c r="K28" s="66"/>
      <c r="L28" s="76"/>
      <c r="M28" s="32" t="s">
        <v>22</v>
      </c>
      <c r="N28" s="33"/>
      <c r="O28" s="34"/>
      <c r="P28" s="108"/>
      <c r="Q28" s="109"/>
      <c r="R28" s="109"/>
      <c r="S28" s="109"/>
      <c r="T28" s="109"/>
      <c r="U28" s="110"/>
    </row>
    <row r="29" spans="1:21" ht="15.75" x14ac:dyDescent="0.2">
      <c r="A29" s="98"/>
      <c r="B29" s="31">
        <v>8</v>
      </c>
      <c r="C29" s="114" t="s">
        <v>45</v>
      </c>
      <c r="D29" s="114"/>
      <c r="E29" s="114"/>
      <c r="F29" s="114"/>
      <c r="G29" s="114"/>
      <c r="H29" s="114"/>
      <c r="I29" s="114"/>
      <c r="J29" s="114"/>
      <c r="K29" s="114"/>
      <c r="L29" s="115"/>
      <c r="M29" s="32" t="s">
        <v>22</v>
      </c>
      <c r="N29" s="33"/>
      <c r="O29" s="34"/>
      <c r="P29" s="108"/>
      <c r="Q29" s="109"/>
      <c r="R29" s="109"/>
      <c r="S29" s="109"/>
      <c r="T29" s="109"/>
      <c r="U29" s="110"/>
    </row>
    <row r="30" spans="1:21" ht="15.75" x14ac:dyDescent="0.2">
      <c r="A30" s="98"/>
      <c r="B30" s="31">
        <v>9</v>
      </c>
      <c r="C30" s="114" t="s">
        <v>46</v>
      </c>
      <c r="D30" s="114"/>
      <c r="E30" s="114"/>
      <c r="F30" s="114"/>
      <c r="G30" s="114"/>
      <c r="H30" s="114"/>
      <c r="I30" s="114"/>
      <c r="J30" s="114"/>
      <c r="K30" s="114"/>
      <c r="L30" s="115"/>
      <c r="M30" s="39" t="s">
        <v>22</v>
      </c>
      <c r="N30" s="40"/>
      <c r="O30" s="41"/>
      <c r="P30" s="108"/>
      <c r="Q30" s="109"/>
      <c r="R30" s="109"/>
      <c r="S30" s="109"/>
      <c r="T30" s="109"/>
      <c r="U30" s="110"/>
    </row>
    <row r="31" spans="1:21" ht="16.5" thickBot="1" x14ac:dyDescent="0.25">
      <c r="A31" s="99"/>
      <c r="B31" s="31">
        <v>10</v>
      </c>
      <c r="C31" s="135" t="s">
        <v>47</v>
      </c>
      <c r="D31" s="135"/>
      <c r="E31" s="135"/>
      <c r="F31" s="135"/>
      <c r="G31" s="135"/>
      <c r="H31" s="135"/>
      <c r="I31" s="135"/>
      <c r="J31" s="135"/>
      <c r="K31" s="135"/>
      <c r="L31" s="136"/>
      <c r="M31" s="46" t="s">
        <v>22</v>
      </c>
      <c r="N31" s="47"/>
      <c r="O31" s="48"/>
      <c r="P31" s="108"/>
      <c r="Q31" s="109"/>
      <c r="R31" s="109"/>
      <c r="S31" s="109"/>
      <c r="T31" s="109"/>
      <c r="U31" s="110"/>
    </row>
    <row r="32" spans="1:21" ht="16.5" thickBot="1" x14ac:dyDescent="0.3">
      <c r="A32" s="77">
        <v>4</v>
      </c>
      <c r="B32" s="78" t="s">
        <v>48</v>
      </c>
      <c r="C32" s="79"/>
      <c r="D32" s="79"/>
      <c r="E32" s="79"/>
      <c r="F32" s="79"/>
      <c r="G32" s="79"/>
      <c r="H32" s="79"/>
      <c r="I32" s="80"/>
      <c r="J32" s="80"/>
      <c r="K32" s="81"/>
      <c r="L32" s="60" t="str">
        <f>IF(COUNTIF(M33:O42,"x")&lt;&gt;10,"",IF(COUNTIF(N33:N42,"x")&gt;=3,"High",IF(COUNTIF(N33:N42,"x")&gt;1,"Medium",IF(COUNTIF(N33:N42,"x")&lt;=1,"Low",))))</f>
        <v>Low</v>
      </c>
      <c r="M32" s="38" t="s">
        <v>16</v>
      </c>
      <c r="N32" s="29" t="s">
        <v>17</v>
      </c>
      <c r="O32" s="30" t="s">
        <v>18</v>
      </c>
      <c r="P32" s="120" t="s">
        <v>19</v>
      </c>
      <c r="Q32" s="121"/>
      <c r="R32" s="121"/>
      <c r="S32" s="121"/>
      <c r="T32" s="121"/>
      <c r="U32" s="122"/>
    </row>
    <row r="33" spans="1:21" ht="15.75" x14ac:dyDescent="0.2">
      <c r="A33" s="97" t="s">
        <v>49</v>
      </c>
      <c r="B33" s="49">
        <v>1</v>
      </c>
      <c r="C33" s="125" t="s">
        <v>50</v>
      </c>
      <c r="D33" s="125"/>
      <c r="E33" s="125"/>
      <c r="F33" s="125"/>
      <c r="G33" s="125"/>
      <c r="H33" s="125"/>
      <c r="I33" s="125"/>
      <c r="J33" s="125"/>
      <c r="K33" s="125"/>
      <c r="L33" s="126"/>
      <c r="M33" s="50" t="s">
        <v>22</v>
      </c>
      <c r="N33" s="51"/>
      <c r="O33" s="52"/>
      <c r="P33" s="102"/>
      <c r="Q33" s="127"/>
      <c r="R33" s="127"/>
      <c r="S33" s="127"/>
      <c r="T33" s="127"/>
      <c r="U33" s="128"/>
    </row>
    <row r="34" spans="1:21" ht="15.75" x14ac:dyDescent="0.2">
      <c r="A34" s="123"/>
      <c r="B34" s="31">
        <v>2</v>
      </c>
      <c r="C34" s="114" t="s">
        <v>51</v>
      </c>
      <c r="D34" s="114"/>
      <c r="E34" s="114"/>
      <c r="F34" s="114"/>
      <c r="G34" s="114"/>
      <c r="H34" s="114"/>
      <c r="I34" s="114"/>
      <c r="J34" s="114"/>
      <c r="K34" s="114"/>
      <c r="L34" s="129"/>
      <c r="M34" s="32" t="s">
        <v>22</v>
      </c>
      <c r="N34" s="33"/>
      <c r="O34" s="34"/>
      <c r="P34" s="130"/>
      <c r="Q34" s="105"/>
      <c r="R34" s="105"/>
      <c r="S34" s="105"/>
      <c r="T34" s="105"/>
      <c r="U34" s="131"/>
    </row>
    <row r="35" spans="1:21" ht="15.75" x14ac:dyDescent="0.2">
      <c r="A35" s="123"/>
      <c r="B35" s="35">
        <v>3</v>
      </c>
      <c r="C35" s="65" t="s">
        <v>52</v>
      </c>
      <c r="D35" s="66"/>
      <c r="E35" s="74"/>
      <c r="F35" s="74"/>
      <c r="G35" s="74"/>
      <c r="H35" s="74"/>
      <c r="I35" s="74"/>
      <c r="J35" s="74"/>
      <c r="K35" s="74"/>
      <c r="L35" s="75"/>
      <c r="M35" s="42" t="s">
        <v>22</v>
      </c>
      <c r="N35" s="43"/>
      <c r="O35" s="44"/>
      <c r="P35" s="108"/>
      <c r="Q35" s="109"/>
      <c r="R35" s="109"/>
      <c r="S35" s="109"/>
      <c r="T35" s="109"/>
      <c r="U35" s="110"/>
    </row>
    <row r="36" spans="1:21" ht="15.75" x14ac:dyDescent="0.2">
      <c r="A36" s="123"/>
      <c r="B36" s="31">
        <v>4</v>
      </c>
      <c r="C36" s="65" t="s">
        <v>53</v>
      </c>
      <c r="D36" s="66"/>
      <c r="E36" s="74"/>
      <c r="F36" s="74"/>
      <c r="G36" s="74"/>
      <c r="H36" s="74"/>
      <c r="I36" s="74"/>
      <c r="J36" s="74"/>
      <c r="K36" s="74"/>
      <c r="L36" s="75"/>
      <c r="M36" s="42" t="s">
        <v>22</v>
      </c>
      <c r="N36" s="43"/>
      <c r="O36" s="44"/>
      <c r="P36" s="108"/>
      <c r="Q36" s="109"/>
      <c r="R36" s="109"/>
      <c r="S36" s="109"/>
      <c r="T36" s="109"/>
      <c r="U36" s="110"/>
    </row>
    <row r="37" spans="1:21" ht="15.75" x14ac:dyDescent="0.2">
      <c r="A37" s="123"/>
      <c r="B37" s="31">
        <v>5</v>
      </c>
      <c r="C37" s="65" t="s">
        <v>54</v>
      </c>
      <c r="D37" s="66"/>
      <c r="E37" s="74"/>
      <c r="F37" s="74"/>
      <c r="G37" s="74"/>
      <c r="H37" s="74"/>
      <c r="I37" s="74"/>
      <c r="J37" s="74"/>
      <c r="K37" s="74"/>
      <c r="L37" s="75"/>
      <c r="M37" s="42" t="s">
        <v>22</v>
      </c>
      <c r="N37" s="43"/>
      <c r="O37" s="44"/>
      <c r="P37" s="108"/>
      <c r="Q37" s="109"/>
      <c r="R37" s="109"/>
      <c r="S37" s="109"/>
      <c r="T37" s="109"/>
      <c r="U37" s="110"/>
    </row>
    <row r="38" spans="1:21" ht="15.75" x14ac:dyDescent="0.2">
      <c r="A38" s="123"/>
      <c r="B38" s="35">
        <v>6</v>
      </c>
      <c r="C38" s="65" t="s">
        <v>55</v>
      </c>
      <c r="D38" s="66"/>
      <c r="E38" s="74"/>
      <c r="F38" s="74"/>
      <c r="G38" s="74"/>
      <c r="H38" s="74"/>
      <c r="I38" s="74"/>
      <c r="J38" s="74"/>
      <c r="K38" s="74"/>
      <c r="L38" s="75"/>
      <c r="M38" s="42" t="s">
        <v>22</v>
      </c>
      <c r="N38" s="43"/>
      <c r="O38" s="44"/>
      <c r="P38" s="108"/>
      <c r="Q38" s="109"/>
      <c r="R38" s="109"/>
      <c r="S38" s="109"/>
      <c r="T38" s="109"/>
      <c r="U38" s="110"/>
    </row>
    <row r="39" spans="1:21" ht="15.75" x14ac:dyDescent="0.2">
      <c r="A39" s="123"/>
      <c r="B39" s="31">
        <v>7</v>
      </c>
      <c r="C39" s="114" t="s">
        <v>56</v>
      </c>
      <c r="D39" s="114"/>
      <c r="E39" s="114"/>
      <c r="F39" s="114"/>
      <c r="G39" s="114"/>
      <c r="H39" s="114"/>
      <c r="I39" s="114"/>
      <c r="J39" s="114"/>
      <c r="K39" s="114"/>
      <c r="L39" s="115"/>
      <c r="M39" s="32" t="s">
        <v>22</v>
      </c>
      <c r="N39" s="33"/>
      <c r="O39" s="34"/>
      <c r="P39" s="108"/>
      <c r="Q39" s="109"/>
      <c r="R39" s="109"/>
      <c r="S39" s="109"/>
      <c r="T39" s="109"/>
      <c r="U39" s="110"/>
    </row>
    <row r="40" spans="1:21" ht="15.75" x14ac:dyDescent="0.2">
      <c r="A40" s="123"/>
      <c r="B40" s="31">
        <v>8</v>
      </c>
      <c r="C40" s="114" t="s">
        <v>57</v>
      </c>
      <c r="D40" s="114"/>
      <c r="E40" s="114"/>
      <c r="F40" s="114"/>
      <c r="G40" s="114"/>
      <c r="H40" s="114"/>
      <c r="I40" s="114"/>
      <c r="J40" s="114"/>
      <c r="K40" s="114"/>
      <c r="L40" s="115"/>
      <c r="M40" s="32" t="s">
        <v>22</v>
      </c>
      <c r="N40" s="33"/>
      <c r="O40" s="34"/>
      <c r="P40" s="108"/>
      <c r="Q40" s="109"/>
      <c r="R40" s="109"/>
      <c r="S40" s="109"/>
      <c r="T40" s="109"/>
      <c r="U40" s="110"/>
    </row>
    <row r="41" spans="1:21" ht="15.75" x14ac:dyDescent="0.2">
      <c r="A41" s="123"/>
      <c r="B41" s="31">
        <v>9</v>
      </c>
      <c r="C41" s="114" t="s">
        <v>58</v>
      </c>
      <c r="D41" s="114"/>
      <c r="E41" s="114"/>
      <c r="F41" s="114"/>
      <c r="G41" s="114"/>
      <c r="H41" s="114"/>
      <c r="I41" s="114"/>
      <c r="J41" s="114"/>
      <c r="K41" s="114"/>
      <c r="L41" s="115"/>
      <c r="M41" s="39" t="s">
        <v>22</v>
      </c>
      <c r="N41" s="40"/>
      <c r="O41" s="41"/>
      <c r="P41" s="108"/>
      <c r="Q41" s="109"/>
      <c r="R41" s="109"/>
      <c r="S41" s="109"/>
      <c r="T41" s="109"/>
      <c r="U41" s="110"/>
    </row>
    <row r="42" spans="1:21" ht="16.5" thickBot="1" x14ac:dyDescent="0.25">
      <c r="A42" s="124"/>
      <c r="B42" s="31">
        <v>10</v>
      </c>
      <c r="C42" s="114" t="s">
        <v>59</v>
      </c>
      <c r="D42" s="114"/>
      <c r="E42" s="114"/>
      <c r="F42" s="114"/>
      <c r="G42" s="114"/>
      <c r="H42" s="114"/>
      <c r="I42" s="114"/>
      <c r="J42" s="114"/>
      <c r="K42" s="114"/>
      <c r="L42" s="115"/>
      <c r="M42" s="39" t="s">
        <v>22</v>
      </c>
      <c r="N42" s="40"/>
      <c r="O42" s="41"/>
      <c r="P42" s="108"/>
      <c r="Q42" s="109"/>
      <c r="R42" s="109"/>
      <c r="S42" s="109"/>
      <c r="T42" s="109"/>
      <c r="U42" s="110"/>
    </row>
    <row r="43" spans="1:21" ht="16.5" thickBot="1" x14ac:dyDescent="0.3">
      <c r="A43" s="82" t="s">
        <v>60</v>
      </c>
      <c r="B43" s="116" t="s">
        <v>61</v>
      </c>
      <c r="C43" s="117"/>
      <c r="D43" s="117"/>
      <c r="E43" s="117"/>
      <c r="F43" s="117"/>
      <c r="G43" s="117"/>
      <c r="H43" s="117"/>
      <c r="I43" s="118"/>
      <c r="J43" s="118"/>
      <c r="K43" s="119"/>
      <c r="L43" s="83" t="str">
        <f>IF(COUNTIF(M44:O49,"x")&lt;&gt;6,"",IF(COUNTIF(N44:N49,"x")&gt;=3,"High",IF(COUNTIF(N44:N49,"x")&gt;1,"Medium",IF(COUNTIF(N44:N49,"x")&lt;=1,"Low",))))</f>
        <v>Low</v>
      </c>
      <c r="M43" s="84" t="s">
        <v>16</v>
      </c>
      <c r="N43" s="53" t="s">
        <v>17</v>
      </c>
      <c r="O43" s="85" t="s">
        <v>18</v>
      </c>
      <c r="P43" s="120" t="s">
        <v>19</v>
      </c>
      <c r="Q43" s="121"/>
      <c r="R43" s="121"/>
      <c r="S43" s="121"/>
      <c r="T43" s="121"/>
      <c r="U43" s="122"/>
    </row>
    <row r="44" spans="1:21" ht="15.75" x14ac:dyDescent="0.2">
      <c r="A44" s="97" t="s">
        <v>62</v>
      </c>
      <c r="B44" s="54">
        <v>1</v>
      </c>
      <c r="C44" s="100" t="s">
        <v>63</v>
      </c>
      <c r="D44" s="100"/>
      <c r="E44" s="100"/>
      <c r="F44" s="100"/>
      <c r="G44" s="100"/>
      <c r="H44" s="100"/>
      <c r="I44" s="100"/>
      <c r="J44" s="100"/>
      <c r="K44" s="100"/>
      <c r="L44" s="101"/>
      <c r="M44" s="55" t="s">
        <v>22</v>
      </c>
      <c r="N44" s="56"/>
      <c r="O44" s="57"/>
      <c r="P44" s="102"/>
      <c r="Q44" s="103"/>
      <c r="R44" s="103"/>
      <c r="S44" s="103"/>
      <c r="T44" s="103"/>
      <c r="U44" s="104"/>
    </row>
    <row r="45" spans="1:21" ht="15.75" x14ac:dyDescent="0.2">
      <c r="A45" s="98"/>
      <c r="B45" s="31">
        <v>2</v>
      </c>
      <c r="C45" s="65" t="s">
        <v>64</v>
      </c>
      <c r="D45" s="66"/>
      <c r="E45" s="74"/>
      <c r="F45" s="74"/>
      <c r="G45" s="74"/>
      <c r="H45" s="74"/>
      <c r="I45" s="74"/>
      <c r="J45" s="74"/>
      <c r="K45" s="74"/>
      <c r="L45" s="75"/>
      <c r="M45" s="32" t="s">
        <v>22</v>
      </c>
      <c r="N45" s="33"/>
      <c r="O45" s="34"/>
      <c r="P45" s="105"/>
      <c r="Q45" s="106"/>
      <c r="R45" s="106"/>
      <c r="S45" s="106"/>
      <c r="T45" s="106"/>
      <c r="U45" s="107"/>
    </row>
    <row r="46" spans="1:21" ht="15.75" x14ac:dyDescent="0.2">
      <c r="A46" s="98"/>
      <c r="B46" s="35">
        <v>3</v>
      </c>
      <c r="C46" s="65" t="s">
        <v>65</v>
      </c>
      <c r="D46" s="66"/>
      <c r="E46" s="74"/>
      <c r="F46" s="74"/>
      <c r="G46" s="74"/>
      <c r="H46" s="74"/>
      <c r="I46" s="74"/>
      <c r="J46" s="74"/>
      <c r="K46" s="74"/>
      <c r="L46" s="75"/>
      <c r="M46" s="42" t="s">
        <v>22</v>
      </c>
      <c r="N46" s="43"/>
      <c r="O46" s="44"/>
      <c r="P46" s="108"/>
      <c r="Q46" s="109"/>
      <c r="R46" s="109"/>
      <c r="S46" s="109"/>
      <c r="T46" s="109"/>
      <c r="U46" s="110"/>
    </row>
    <row r="47" spans="1:21" ht="15.75" x14ac:dyDescent="0.2">
      <c r="A47" s="98"/>
      <c r="B47" s="31">
        <v>4</v>
      </c>
      <c r="C47" s="65" t="s">
        <v>66</v>
      </c>
      <c r="D47" s="66"/>
      <c r="E47" s="74"/>
      <c r="F47" s="74"/>
      <c r="G47" s="74"/>
      <c r="H47" s="74"/>
      <c r="I47" s="74"/>
      <c r="J47" s="74"/>
      <c r="K47" s="74"/>
      <c r="L47" s="75"/>
      <c r="M47" s="42" t="s">
        <v>22</v>
      </c>
      <c r="N47" s="43"/>
      <c r="O47" s="44"/>
      <c r="P47" s="108"/>
      <c r="Q47" s="109"/>
      <c r="R47" s="109"/>
      <c r="S47" s="109"/>
      <c r="T47" s="109"/>
      <c r="U47" s="110"/>
    </row>
    <row r="48" spans="1:21" ht="15.75" x14ac:dyDescent="0.2">
      <c r="A48" s="98"/>
      <c r="B48" s="35">
        <v>5</v>
      </c>
      <c r="C48" s="65" t="s">
        <v>67</v>
      </c>
      <c r="D48" s="66"/>
      <c r="E48" s="74"/>
      <c r="F48" s="74"/>
      <c r="G48" s="74"/>
      <c r="H48" s="74"/>
      <c r="I48" s="74"/>
      <c r="J48" s="74"/>
      <c r="K48" s="74"/>
      <c r="L48" s="75"/>
      <c r="M48" s="42" t="s">
        <v>22</v>
      </c>
      <c r="N48" s="43"/>
      <c r="O48" s="44"/>
      <c r="P48" s="108"/>
      <c r="Q48" s="109"/>
      <c r="R48" s="109"/>
      <c r="S48" s="109"/>
      <c r="T48" s="109"/>
      <c r="U48" s="110"/>
    </row>
    <row r="49" spans="1:21" ht="16.5" thickBot="1" x14ac:dyDescent="0.25">
      <c r="A49" s="99"/>
      <c r="B49" s="58">
        <v>6</v>
      </c>
      <c r="C49" s="86" t="s">
        <v>68</v>
      </c>
      <c r="D49" s="87"/>
      <c r="E49" s="87"/>
      <c r="F49" s="87"/>
      <c r="G49" s="87"/>
      <c r="H49" s="87"/>
      <c r="I49" s="87"/>
      <c r="J49" s="87"/>
      <c r="K49" s="87"/>
      <c r="L49" s="88"/>
      <c r="M49" s="46" t="s">
        <v>22</v>
      </c>
      <c r="N49" s="47"/>
      <c r="O49" s="48"/>
      <c r="P49" s="111"/>
      <c r="Q49" s="112"/>
      <c r="R49" s="112"/>
      <c r="S49" s="112"/>
      <c r="T49" s="112"/>
      <c r="U49" s="113"/>
    </row>
  </sheetData>
  <mergeCells count="78">
    <mergeCell ref="E5:H5"/>
    <mergeCell ref="K5:O5"/>
    <mergeCell ref="P5:U9"/>
    <mergeCell ref="E6:H6"/>
    <mergeCell ref="K6:O6"/>
    <mergeCell ref="E7:H7"/>
    <mergeCell ref="M7:O7"/>
    <mergeCell ref="E8:H8"/>
    <mergeCell ref="I8:J8"/>
    <mergeCell ref="M8:O8"/>
    <mergeCell ref="A1:O2"/>
    <mergeCell ref="R1:S1"/>
    <mergeCell ref="S2:U2"/>
    <mergeCell ref="C3:O3"/>
    <mergeCell ref="P4:U4"/>
    <mergeCell ref="P10:U10"/>
    <mergeCell ref="A11:A13"/>
    <mergeCell ref="C11:L11"/>
    <mergeCell ref="P11:U11"/>
    <mergeCell ref="C12:L12"/>
    <mergeCell ref="P12:U12"/>
    <mergeCell ref="C13:L13"/>
    <mergeCell ref="P13:U13"/>
    <mergeCell ref="B10:K10"/>
    <mergeCell ref="B14:K14"/>
    <mergeCell ref="P14:U14"/>
    <mergeCell ref="A15:A20"/>
    <mergeCell ref="C15:D15"/>
    <mergeCell ref="P15:U15"/>
    <mergeCell ref="P16:U16"/>
    <mergeCell ref="P17:U17"/>
    <mergeCell ref="P18:U18"/>
    <mergeCell ref="C19:D19"/>
    <mergeCell ref="P19:U19"/>
    <mergeCell ref="P20:U20"/>
    <mergeCell ref="P21:U21"/>
    <mergeCell ref="A22:A31"/>
    <mergeCell ref="P22:U22"/>
    <mergeCell ref="P23:U23"/>
    <mergeCell ref="P24:U24"/>
    <mergeCell ref="P25:U25"/>
    <mergeCell ref="P26:U26"/>
    <mergeCell ref="P27:U27"/>
    <mergeCell ref="P28:U28"/>
    <mergeCell ref="C29:L29"/>
    <mergeCell ref="P29:U29"/>
    <mergeCell ref="C30:L30"/>
    <mergeCell ref="P30:U30"/>
    <mergeCell ref="C31:L31"/>
    <mergeCell ref="P31:U31"/>
    <mergeCell ref="P32:U32"/>
    <mergeCell ref="A33:A42"/>
    <mergeCell ref="C33:L33"/>
    <mergeCell ref="P33:U33"/>
    <mergeCell ref="C34:L34"/>
    <mergeCell ref="P34:U34"/>
    <mergeCell ref="P35:U35"/>
    <mergeCell ref="P36:U36"/>
    <mergeCell ref="P37:U37"/>
    <mergeCell ref="P38:U38"/>
    <mergeCell ref="C39:L39"/>
    <mergeCell ref="P39:U39"/>
    <mergeCell ref="C40:L40"/>
    <mergeCell ref="P40:U40"/>
    <mergeCell ref="C41:L41"/>
    <mergeCell ref="P41:U41"/>
    <mergeCell ref="C42:L42"/>
    <mergeCell ref="P42:U42"/>
    <mergeCell ref="B43:K43"/>
    <mergeCell ref="P43:U43"/>
    <mergeCell ref="A44:A49"/>
    <mergeCell ref="C44:L44"/>
    <mergeCell ref="P44:U44"/>
    <mergeCell ref="P45:U45"/>
    <mergeCell ref="P46:U46"/>
    <mergeCell ref="P47:U47"/>
    <mergeCell ref="P48:U48"/>
    <mergeCell ref="P49:U49"/>
  </mergeCells>
  <conditionalFormatting sqref="L1:S3 L15:S20 L14:O14 L22:S31 L21:O21 L33:S42 L32:O32 L44:S49 L43:O43 L5:S13 L4:O4">
    <cfRule type="cellIs" dxfId="44" priority="19" operator="equal">
      <formula>"Low"</formula>
    </cfRule>
    <cfRule type="cellIs" dxfId="43" priority="20" operator="equal">
      <formula>"Medium"</formula>
    </cfRule>
    <cfRule type="cellIs" dxfId="42" priority="21" operator="equal">
      <formula>"high"</formula>
    </cfRule>
  </conditionalFormatting>
  <conditionalFormatting sqref="P14:S14">
    <cfRule type="cellIs" dxfId="41" priority="16" operator="equal">
      <formula>"Low"</formula>
    </cfRule>
    <cfRule type="cellIs" dxfId="40" priority="17" operator="equal">
      <formula>"Medium"</formula>
    </cfRule>
    <cfRule type="cellIs" dxfId="39" priority="18" operator="equal">
      <formula>"high"</formula>
    </cfRule>
  </conditionalFormatting>
  <conditionalFormatting sqref="P21:S21">
    <cfRule type="cellIs" dxfId="38" priority="13" operator="equal">
      <formula>"Low"</formula>
    </cfRule>
    <cfRule type="cellIs" dxfId="37" priority="14" operator="equal">
      <formula>"Medium"</formula>
    </cfRule>
    <cfRule type="cellIs" dxfId="36" priority="15" operator="equal">
      <formula>"high"</formula>
    </cfRule>
  </conditionalFormatting>
  <conditionalFormatting sqref="P32:S32">
    <cfRule type="cellIs" dxfId="35" priority="10" operator="equal">
      <formula>"Low"</formula>
    </cfRule>
    <cfRule type="cellIs" dxfId="34" priority="11" operator="equal">
      <formula>"Medium"</formula>
    </cfRule>
    <cfRule type="cellIs" dxfId="33" priority="12" operator="equal">
      <formula>"high"</formula>
    </cfRule>
  </conditionalFormatting>
  <conditionalFormatting sqref="P43:S43">
    <cfRule type="cellIs" dxfId="32" priority="7" operator="equal">
      <formula>"Low"</formula>
    </cfRule>
    <cfRule type="cellIs" dxfId="31" priority="8" operator="equal">
      <formula>"Medium"</formula>
    </cfRule>
    <cfRule type="cellIs" dxfId="30" priority="9" operator="equal">
      <formula>"high"</formula>
    </cfRule>
  </conditionalFormatting>
  <conditionalFormatting sqref="P4:S4">
    <cfRule type="cellIs" dxfId="29" priority="4" operator="equal">
      <formula>"Low"</formula>
    </cfRule>
    <cfRule type="cellIs" dxfId="28" priority="5" operator="equal">
      <formula>"Medium"</formula>
    </cfRule>
    <cfRule type="cellIs" dxfId="27" priority="6" operator="equal">
      <formula>"high"</formula>
    </cfRule>
  </conditionalFormatting>
  <conditionalFormatting sqref="S2:U2">
    <cfRule type="cellIs" dxfId="26" priority="1" operator="equal">
      <formula>"Released"</formula>
    </cfRule>
    <cfRule type="cellIs" dxfId="25" priority="2" operator="equal">
      <formula>"Released with restriction, define actions"</formula>
    </cfRule>
    <cfRule type="cellIs" dxfId="24" priority="3" operator="equal">
      <formula>"Reject, define actions"</formula>
    </cfRule>
  </conditionalFormatting>
  <pageMargins left="0.7" right="0.7" top="1.25" bottom="0.90686274509803921" header="0.3" footer="0.3"/>
  <pageSetup paperSize="9" scale="57" orientation="landscape" r:id="rId1"/>
  <headerFooter>
    <oddHeader>&amp;L&amp;G&amp;R&amp;G</oddHead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F8CA4-C336-433A-9420-C90D7CB4C9FF}">
  <dimension ref="A1:U40"/>
  <sheetViews>
    <sheetView view="pageLayout" zoomScale="70" zoomScaleNormal="85" zoomScalePageLayoutView="70" workbookViewId="0">
      <selection activeCell="M56" sqref="M56"/>
    </sheetView>
  </sheetViews>
  <sheetFormatPr baseColWidth="10" defaultColWidth="10" defaultRowHeight="14.25" x14ac:dyDescent="0.2"/>
  <cols>
    <col min="1" max="8" width="10" style="1"/>
    <col min="9" max="9" width="6.5703125" style="1" customWidth="1"/>
    <col min="10" max="12" width="10" style="1"/>
    <col min="13" max="15" width="10" style="1" customWidth="1"/>
    <col min="16" max="20" width="10" style="1"/>
    <col min="21" max="21" width="32.28515625" style="1" customWidth="1"/>
    <col min="22" max="16384" width="10" style="1"/>
  </cols>
  <sheetData>
    <row r="1" spans="1:21" ht="18" x14ac:dyDescent="0.25">
      <c r="A1" s="148" t="s">
        <v>1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50"/>
      <c r="N1" s="150"/>
      <c r="O1" s="151"/>
      <c r="P1" s="2"/>
      <c r="Q1" s="3" t="s">
        <v>2</v>
      </c>
      <c r="R1" s="156" t="str">
        <f>IF(COUNTIF(I10:L40,"High")&gt;0,"High",IF(COUNTIF(I10:L40,"Low")=5,"Low","Medium"))</f>
        <v>High</v>
      </c>
      <c r="S1" s="157"/>
      <c r="T1" s="4"/>
      <c r="U1" s="5"/>
    </row>
    <row r="2" spans="1:21" ht="18.75" thickBot="1" x14ac:dyDescent="0.3">
      <c r="A2" s="152"/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4"/>
      <c r="N2" s="154"/>
      <c r="O2" s="155"/>
      <c r="P2" s="6"/>
      <c r="Q2" s="7"/>
      <c r="R2" s="8" t="s">
        <v>3</v>
      </c>
      <c r="S2" s="158" t="str">
        <f>IF(R1="Low","Released",IF(R1="High","Reject, define actions","Released with restriction, define actions"))</f>
        <v>Reject, define actions</v>
      </c>
      <c r="T2" s="159"/>
      <c r="U2" s="160"/>
    </row>
    <row r="3" spans="1:21" ht="26.25" thickBot="1" x14ac:dyDescent="0.3">
      <c r="A3" s="9"/>
      <c r="B3" s="10"/>
      <c r="C3" s="161" t="s">
        <v>4</v>
      </c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2"/>
      <c r="P3" s="6"/>
      <c r="Q3" s="7"/>
      <c r="R3" s="8"/>
      <c r="S3" s="11"/>
      <c r="T3" s="12"/>
      <c r="U3" s="13"/>
    </row>
    <row r="4" spans="1:21" ht="16.5" thickBot="1" x14ac:dyDescent="0.25">
      <c r="A4" s="14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6"/>
      <c r="N4" s="16"/>
      <c r="O4" s="17"/>
      <c r="P4" s="120" t="s">
        <v>5</v>
      </c>
      <c r="Q4" s="121"/>
      <c r="R4" s="121"/>
      <c r="S4" s="121"/>
      <c r="T4" s="121"/>
      <c r="U4" s="122"/>
    </row>
    <row r="5" spans="1:21" ht="15.75" x14ac:dyDescent="0.2">
      <c r="A5" s="18"/>
      <c r="B5" s="19"/>
      <c r="C5" s="19"/>
      <c r="D5" s="20" t="s">
        <v>6</v>
      </c>
      <c r="E5" s="163"/>
      <c r="F5" s="163"/>
      <c r="G5" s="163"/>
      <c r="H5" s="163"/>
      <c r="I5" s="19"/>
      <c r="J5" s="21" t="s">
        <v>7</v>
      </c>
      <c r="K5" s="164"/>
      <c r="L5" s="165"/>
      <c r="M5" s="165"/>
      <c r="N5" s="165"/>
      <c r="O5" s="166"/>
      <c r="P5" s="167"/>
      <c r="Q5" s="168"/>
      <c r="R5" s="168"/>
      <c r="S5" s="168"/>
      <c r="T5" s="168"/>
      <c r="U5" s="169"/>
    </row>
    <row r="6" spans="1:21" ht="15.75" x14ac:dyDescent="0.2">
      <c r="A6" s="18"/>
      <c r="B6" s="19"/>
      <c r="C6" s="19"/>
      <c r="D6" s="20" t="s">
        <v>8</v>
      </c>
      <c r="E6" s="176"/>
      <c r="F6" s="176"/>
      <c r="G6" s="176"/>
      <c r="H6" s="176"/>
      <c r="I6" s="19"/>
      <c r="J6" s="19"/>
      <c r="K6" s="164"/>
      <c r="L6" s="165"/>
      <c r="M6" s="165"/>
      <c r="N6" s="165"/>
      <c r="O6" s="166"/>
      <c r="P6" s="170"/>
      <c r="Q6" s="171"/>
      <c r="R6" s="171"/>
      <c r="S6" s="171"/>
      <c r="T6" s="171"/>
      <c r="U6" s="172"/>
    </row>
    <row r="7" spans="1:21" ht="15.75" x14ac:dyDescent="0.2">
      <c r="A7" s="18"/>
      <c r="B7" s="19"/>
      <c r="C7" s="19"/>
      <c r="D7" s="20" t="s">
        <v>9</v>
      </c>
      <c r="E7" s="176"/>
      <c r="F7" s="177"/>
      <c r="G7" s="177"/>
      <c r="H7" s="177"/>
      <c r="I7" s="19"/>
      <c r="J7" s="21" t="s">
        <v>10</v>
      </c>
      <c r="K7" s="22"/>
      <c r="L7" s="20" t="s">
        <v>11</v>
      </c>
      <c r="M7" s="178"/>
      <c r="N7" s="179"/>
      <c r="O7" s="180"/>
      <c r="P7" s="170"/>
      <c r="Q7" s="171"/>
      <c r="R7" s="171"/>
      <c r="S7" s="171"/>
      <c r="T7" s="171"/>
      <c r="U7" s="172"/>
    </row>
    <row r="8" spans="1:21" ht="15.75" x14ac:dyDescent="0.2">
      <c r="A8" s="18"/>
      <c r="B8" s="19"/>
      <c r="C8" s="19"/>
      <c r="D8" s="20" t="s">
        <v>12</v>
      </c>
      <c r="E8" s="178"/>
      <c r="F8" s="178"/>
      <c r="G8" s="178"/>
      <c r="H8" s="178"/>
      <c r="I8" s="181" t="s">
        <v>13</v>
      </c>
      <c r="J8" s="182"/>
      <c r="K8" s="23"/>
      <c r="L8" s="21" t="s">
        <v>14</v>
      </c>
      <c r="M8" s="183"/>
      <c r="N8" s="165"/>
      <c r="O8" s="166"/>
      <c r="P8" s="170"/>
      <c r="Q8" s="171"/>
      <c r="R8" s="171"/>
      <c r="S8" s="171"/>
      <c r="T8" s="171"/>
      <c r="U8" s="172"/>
    </row>
    <row r="9" spans="1:21" ht="16.5" thickBot="1" x14ac:dyDescent="0.25">
      <c r="A9" s="24"/>
      <c r="B9" s="25"/>
      <c r="C9" s="25"/>
      <c r="D9" s="25"/>
      <c r="E9" s="25"/>
      <c r="F9" s="25"/>
      <c r="G9" s="25"/>
      <c r="H9" s="25"/>
      <c r="I9" s="25"/>
      <c r="J9" s="25"/>
      <c r="K9" s="25"/>
      <c r="L9" s="26"/>
      <c r="M9" s="25"/>
      <c r="N9" s="25"/>
      <c r="O9" s="27"/>
      <c r="P9" s="173"/>
      <c r="Q9" s="174"/>
      <c r="R9" s="174"/>
      <c r="S9" s="174"/>
      <c r="T9" s="174"/>
      <c r="U9" s="175"/>
    </row>
    <row r="10" spans="1:21" ht="16.5" thickBot="1" x14ac:dyDescent="0.3">
      <c r="A10" s="59">
        <v>1</v>
      </c>
      <c r="B10" s="137" t="s">
        <v>15</v>
      </c>
      <c r="C10" s="138"/>
      <c r="D10" s="138"/>
      <c r="E10" s="138"/>
      <c r="F10" s="138"/>
      <c r="G10" s="138"/>
      <c r="H10" s="138"/>
      <c r="I10" s="139"/>
      <c r="J10" s="139"/>
      <c r="K10" s="140"/>
      <c r="L10" s="60" t="str">
        <f>IF(COUNTIF(M11:O13,"x")&lt;&gt;3,"",IF(COUNTIF(N11:N13,"x")&gt;=1,"High",IF(COUNTIF(N11:N13,"x")&gt;1,"Medium",IF(COUNTIF(N11:N13,"x")&lt;=1,"Low",))))</f>
        <v>Low</v>
      </c>
      <c r="M10" s="28" t="s">
        <v>16</v>
      </c>
      <c r="N10" s="29" t="s">
        <v>17</v>
      </c>
      <c r="O10" s="30" t="s">
        <v>18</v>
      </c>
      <c r="P10" s="120" t="s">
        <v>19</v>
      </c>
      <c r="Q10" s="121"/>
      <c r="R10" s="121"/>
      <c r="S10" s="121"/>
      <c r="T10" s="121"/>
      <c r="U10" s="122"/>
    </row>
    <row r="11" spans="1:21" ht="15.75" x14ac:dyDescent="0.2">
      <c r="A11" s="141" t="s">
        <v>20</v>
      </c>
      <c r="B11" s="31">
        <v>1</v>
      </c>
      <c r="C11" s="144" t="s">
        <v>21</v>
      </c>
      <c r="D11" s="144"/>
      <c r="E11" s="144"/>
      <c r="F11" s="144"/>
      <c r="G11" s="144"/>
      <c r="H11" s="144"/>
      <c r="I11" s="144"/>
      <c r="J11" s="144"/>
      <c r="K11" s="144"/>
      <c r="L11" s="133"/>
      <c r="M11" s="32" t="s">
        <v>22</v>
      </c>
      <c r="N11" s="33"/>
      <c r="O11" s="34"/>
      <c r="P11" s="108"/>
      <c r="Q11" s="109"/>
      <c r="R11" s="109"/>
      <c r="S11" s="109"/>
      <c r="T11" s="109"/>
      <c r="U11" s="110"/>
    </row>
    <row r="12" spans="1:21" ht="15.75" x14ac:dyDescent="0.2">
      <c r="A12" s="142"/>
      <c r="B12" s="35">
        <v>2</v>
      </c>
      <c r="C12" s="133" t="s">
        <v>23</v>
      </c>
      <c r="D12" s="134"/>
      <c r="E12" s="134"/>
      <c r="F12" s="134"/>
      <c r="G12" s="134"/>
      <c r="H12" s="134"/>
      <c r="I12" s="134"/>
      <c r="J12" s="134"/>
      <c r="K12" s="134"/>
      <c r="L12" s="134"/>
      <c r="M12" s="36" t="s">
        <v>22</v>
      </c>
      <c r="N12" s="33"/>
      <c r="O12" s="37"/>
      <c r="P12" s="108"/>
      <c r="Q12" s="109"/>
      <c r="R12" s="109"/>
      <c r="S12" s="109"/>
      <c r="T12" s="109"/>
      <c r="U12" s="110"/>
    </row>
    <row r="13" spans="1:21" ht="16.5" thickBot="1" x14ac:dyDescent="0.25">
      <c r="A13" s="143"/>
      <c r="B13" s="35">
        <v>3</v>
      </c>
      <c r="C13" s="133" t="s">
        <v>24</v>
      </c>
      <c r="D13" s="134"/>
      <c r="E13" s="134"/>
      <c r="F13" s="134"/>
      <c r="G13" s="134"/>
      <c r="H13" s="134"/>
      <c r="I13" s="134"/>
      <c r="J13" s="134"/>
      <c r="K13" s="134"/>
      <c r="L13" s="134"/>
      <c r="M13" s="36" t="s">
        <v>22</v>
      </c>
      <c r="N13" s="33"/>
      <c r="O13" s="37"/>
      <c r="P13" s="145"/>
      <c r="Q13" s="146"/>
      <c r="R13" s="146"/>
      <c r="S13" s="146"/>
      <c r="T13" s="146"/>
      <c r="U13" s="147"/>
    </row>
    <row r="14" spans="1:21" ht="16.5" thickBot="1" x14ac:dyDescent="0.3">
      <c r="A14" s="61" t="s">
        <v>25</v>
      </c>
      <c r="B14" s="137" t="s">
        <v>26</v>
      </c>
      <c r="C14" s="138"/>
      <c r="D14" s="138"/>
      <c r="E14" s="138"/>
      <c r="F14" s="138"/>
      <c r="G14" s="138"/>
      <c r="H14" s="138"/>
      <c r="I14" s="139"/>
      <c r="J14" s="139"/>
      <c r="K14" s="140"/>
      <c r="L14" s="62" t="str">
        <f>IF(COUNTIF(M15:O19,"x")&lt;&gt;5,"",IF(COUNTIF(N15:N19,"x")&gt;=3,"High",IF(COUNTIF(N15:N19,"x")&gt;1,"Medium",IF(COUNTIF(N15:N19,"x")&lt;=1,"Low",))))</f>
        <v>High</v>
      </c>
      <c r="M14" s="28" t="s">
        <v>16</v>
      </c>
      <c r="N14" s="29" t="s">
        <v>17</v>
      </c>
      <c r="O14" s="30" t="s">
        <v>18</v>
      </c>
      <c r="P14" s="120" t="s">
        <v>19</v>
      </c>
      <c r="Q14" s="121"/>
      <c r="R14" s="121"/>
      <c r="S14" s="121"/>
      <c r="T14" s="121"/>
      <c r="U14" s="122"/>
    </row>
    <row r="15" spans="1:21" ht="15.75" x14ac:dyDescent="0.2">
      <c r="A15" s="97" t="s">
        <v>27</v>
      </c>
      <c r="B15" s="31">
        <v>1</v>
      </c>
      <c r="C15" s="133" t="s">
        <v>28</v>
      </c>
      <c r="D15" s="134"/>
      <c r="E15" s="63"/>
      <c r="F15" s="63"/>
      <c r="G15" s="63"/>
      <c r="H15" s="63"/>
      <c r="I15" s="63"/>
      <c r="J15" s="63"/>
      <c r="K15" s="63"/>
      <c r="L15" s="64"/>
      <c r="M15" s="39" t="s">
        <v>22</v>
      </c>
      <c r="N15" s="40"/>
      <c r="O15" s="41"/>
      <c r="P15" s="105"/>
      <c r="Q15" s="106"/>
      <c r="R15" s="106"/>
      <c r="S15" s="106"/>
      <c r="T15" s="106"/>
      <c r="U15" s="107"/>
    </row>
    <row r="16" spans="1:21" ht="15.75" x14ac:dyDescent="0.2">
      <c r="A16" s="98"/>
      <c r="B16" s="31">
        <v>2</v>
      </c>
      <c r="C16" s="65" t="s">
        <v>29</v>
      </c>
      <c r="D16" s="66"/>
      <c r="E16" s="63"/>
      <c r="F16" s="63"/>
      <c r="G16" s="63"/>
      <c r="H16" s="63"/>
      <c r="I16" s="63"/>
      <c r="J16" s="63"/>
      <c r="K16" s="63"/>
      <c r="L16" s="64"/>
      <c r="M16" s="32"/>
      <c r="N16" s="33" t="s">
        <v>22</v>
      </c>
      <c r="O16" s="34"/>
      <c r="P16" s="105"/>
      <c r="Q16" s="106"/>
      <c r="R16" s="106"/>
      <c r="S16" s="106"/>
      <c r="T16" s="106"/>
      <c r="U16" s="107"/>
    </row>
    <row r="17" spans="1:21" ht="15.75" x14ac:dyDescent="0.2">
      <c r="A17" s="98"/>
      <c r="B17" s="35">
        <v>3</v>
      </c>
      <c r="C17" s="65" t="s">
        <v>30</v>
      </c>
      <c r="D17" s="66"/>
      <c r="E17" s="63"/>
      <c r="F17" s="63"/>
      <c r="G17" s="63"/>
      <c r="H17" s="63"/>
      <c r="I17" s="63"/>
      <c r="J17" s="63"/>
      <c r="K17" s="63"/>
      <c r="L17" s="64"/>
      <c r="M17" s="42"/>
      <c r="N17" s="43" t="s">
        <v>22</v>
      </c>
      <c r="O17" s="44"/>
      <c r="P17" s="108"/>
      <c r="Q17" s="109"/>
      <c r="R17" s="109"/>
      <c r="S17" s="109"/>
      <c r="T17" s="109"/>
      <c r="U17" s="110"/>
    </row>
    <row r="18" spans="1:21" ht="15.75" x14ac:dyDescent="0.2">
      <c r="A18" s="98"/>
      <c r="B18" s="35">
        <v>4</v>
      </c>
      <c r="C18" s="133" t="s">
        <v>32</v>
      </c>
      <c r="D18" s="134"/>
      <c r="E18" s="63"/>
      <c r="F18" s="63"/>
      <c r="G18" s="63"/>
      <c r="H18" s="63"/>
      <c r="I18" s="63"/>
      <c r="J18" s="63"/>
      <c r="K18" s="63"/>
      <c r="L18" s="64"/>
      <c r="M18" s="42"/>
      <c r="N18" s="43" t="s">
        <v>22</v>
      </c>
      <c r="O18" s="44"/>
      <c r="P18" s="108"/>
      <c r="Q18" s="109"/>
      <c r="R18" s="109"/>
      <c r="S18" s="109"/>
      <c r="T18" s="109"/>
      <c r="U18" s="110"/>
    </row>
    <row r="19" spans="1:21" ht="16.5" thickBot="1" x14ac:dyDescent="0.25">
      <c r="A19" s="99"/>
      <c r="B19" s="31">
        <v>5</v>
      </c>
      <c r="C19" s="65" t="s">
        <v>33</v>
      </c>
      <c r="D19" s="66"/>
      <c r="E19" s="67"/>
      <c r="F19" s="67"/>
      <c r="G19" s="67"/>
      <c r="H19" s="67"/>
      <c r="I19" s="67"/>
      <c r="J19" s="67"/>
      <c r="K19" s="67"/>
      <c r="L19" s="68"/>
      <c r="M19" s="42" t="s">
        <v>22</v>
      </c>
      <c r="N19" s="43"/>
      <c r="O19" s="44"/>
      <c r="P19" s="108"/>
      <c r="Q19" s="109"/>
      <c r="R19" s="109"/>
      <c r="S19" s="109"/>
      <c r="T19" s="109"/>
      <c r="U19" s="110"/>
    </row>
    <row r="20" spans="1:21" ht="16.5" thickBot="1" x14ac:dyDescent="0.3">
      <c r="A20" s="69" t="s">
        <v>34</v>
      </c>
      <c r="B20" s="70" t="s">
        <v>35</v>
      </c>
      <c r="C20" s="71"/>
      <c r="D20" s="71"/>
      <c r="E20" s="71"/>
      <c r="F20" s="71"/>
      <c r="G20" s="71"/>
      <c r="H20" s="71"/>
      <c r="I20" s="72"/>
      <c r="J20" s="72"/>
      <c r="K20" s="73"/>
      <c r="L20" s="60" t="str">
        <f>IF(COUNTIF(M21:O26,"x")&lt;&gt;6,"",IF(COUNTIF(N21:N26,"x")&gt;=3,"High",IF(COUNTIF(N21:N26,"x")&gt;1,"Medium",IF(COUNTIF(N21:N26,"x")&lt;=1,"Low",))))</f>
        <v>Low</v>
      </c>
      <c r="M20" s="28" t="s">
        <v>16</v>
      </c>
      <c r="N20" s="29" t="s">
        <v>17</v>
      </c>
      <c r="O20" s="30" t="s">
        <v>18</v>
      </c>
      <c r="P20" s="120" t="s">
        <v>19</v>
      </c>
      <c r="Q20" s="121"/>
      <c r="R20" s="121"/>
      <c r="S20" s="121"/>
      <c r="T20" s="121"/>
      <c r="U20" s="122"/>
    </row>
    <row r="21" spans="1:21" ht="15.75" x14ac:dyDescent="0.2">
      <c r="A21" s="98" t="s">
        <v>36</v>
      </c>
      <c r="B21" s="31">
        <v>1</v>
      </c>
      <c r="C21" s="65" t="s">
        <v>38</v>
      </c>
      <c r="D21" s="66"/>
      <c r="E21" s="74"/>
      <c r="F21" s="74"/>
      <c r="G21" s="74"/>
      <c r="H21" s="74"/>
      <c r="I21" s="74"/>
      <c r="J21" s="74"/>
      <c r="K21" s="74"/>
      <c r="L21" s="75"/>
      <c r="M21" s="32" t="s">
        <v>22</v>
      </c>
      <c r="N21" s="33"/>
      <c r="O21" s="34"/>
      <c r="P21" s="105"/>
      <c r="Q21" s="106"/>
      <c r="R21" s="106"/>
      <c r="S21" s="106"/>
      <c r="T21" s="106"/>
      <c r="U21" s="107"/>
    </row>
    <row r="22" spans="1:21" ht="15.75" x14ac:dyDescent="0.2">
      <c r="A22" s="98"/>
      <c r="B22" s="31">
        <v>2</v>
      </c>
      <c r="C22" s="65" t="s">
        <v>39</v>
      </c>
      <c r="D22" s="66"/>
      <c r="E22" s="74"/>
      <c r="F22" s="74"/>
      <c r="G22" s="74"/>
      <c r="H22" s="74"/>
      <c r="I22" s="74"/>
      <c r="J22" s="74"/>
      <c r="K22" s="74"/>
      <c r="L22" s="75"/>
      <c r="M22" s="42" t="s">
        <v>22</v>
      </c>
      <c r="N22" s="43"/>
      <c r="O22" s="44"/>
      <c r="P22" s="108"/>
      <c r="Q22" s="109"/>
      <c r="R22" s="109"/>
      <c r="S22" s="109"/>
      <c r="T22" s="109"/>
      <c r="U22" s="110"/>
    </row>
    <row r="23" spans="1:21" ht="15.75" x14ac:dyDescent="0.2">
      <c r="A23" s="98"/>
      <c r="B23" s="31">
        <v>3</v>
      </c>
      <c r="C23" s="65" t="s">
        <v>42</v>
      </c>
      <c r="D23" s="66"/>
      <c r="E23" s="74"/>
      <c r="F23" s="74"/>
      <c r="G23" s="74"/>
      <c r="H23" s="74"/>
      <c r="I23" s="74"/>
      <c r="J23" s="74"/>
      <c r="K23" s="74"/>
      <c r="L23" s="75"/>
      <c r="M23" s="42" t="s">
        <v>22</v>
      </c>
      <c r="N23" s="43"/>
      <c r="O23" s="44"/>
      <c r="P23" s="108"/>
      <c r="Q23" s="109"/>
      <c r="R23" s="109"/>
      <c r="S23" s="109"/>
      <c r="T23" s="109"/>
      <c r="U23" s="110"/>
    </row>
    <row r="24" spans="1:21" ht="15.75" x14ac:dyDescent="0.2">
      <c r="A24" s="98"/>
      <c r="B24" s="31">
        <v>4</v>
      </c>
      <c r="C24" s="65" t="s">
        <v>44</v>
      </c>
      <c r="D24" s="66"/>
      <c r="E24" s="66"/>
      <c r="F24" s="66"/>
      <c r="G24" s="66"/>
      <c r="H24" s="66"/>
      <c r="I24" s="66"/>
      <c r="J24" s="66"/>
      <c r="K24" s="66"/>
      <c r="L24" s="76"/>
      <c r="M24" s="32" t="s">
        <v>22</v>
      </c>
      <c r="N24" s="33"/>
      <c r="O24" s="34"/>
      <c r="P24" s="108"/>
      <c r="Q24" s="109"/>
      <c r="R24" s="109"/>
      <c r="S24" s="109"/>
      <c r="T24" s="109"/>
      <c r="U24" s="110"/>
    </row>
    <row r="25" spans="1:21" ht="15.75" x14ac:dyDescent="0.2">
      <c r="A25" s="98"/>
      <c r="B25" s="31">
        <v>5</v>
      </c>
      <c r="C25" s="114" t="s">
        <v>45</v>
      </c>
      <c r="D25" s="114"/>
      <c r="E25" s="114"/>
      <c r="F25" s="114"/>
      <c r="G25" s="114"/>
      <c r="H25" s="114"/>
      <c r="I25" s="114"/>
      <c r="J25" s="114"/>
      <c r="K25" s="114"/>
      <c r="L25" s="115"/>
      <c r="M25" s="32" t="s">
        <v>22</v>
      </c>
      <c r="N25" s="33"/>
      <c r="O25" s="34"/>
      <c r="P25" s="108"/>
      <c r="Q25" s="109"/>
      <c r="R25" s="109"/>
      <c r="S25" s="109"/>
      <c r="T25" s="109"/>
      <c r="U25" s="110"/>
    </row>
    <row r="26" spans="1:21" ht="16.5" thickBot="1" x14ac:dyDescent="0.25">
      <c r="A26" s="99"/>
      <c r="B26" s="31">
        <v>6</v>
      </c>
      <c r="C26" s="135" t="s">
        <v>47</v>
      </c>
      <c r="D26" s="135"/>
      <c r="E26" s="135"/>
      <c r="F26" s="135"/>
      <c r="G26" s="135"/>
      <c r="H26" s="135"/>
      <c r="I26" s="135"/>
      <c r="J26" s="135"/>
      <c r="K26" s="135"/>
      <c r="L26" s="136"/>
      <c r="M26" s="46" t="s">
        <v>22</v>
      </c>
      <c r="N26" s="47"/>
      <c r="O26" s="48"/>
      <c r="P26" s="108"/>
      <c r="Q26" s="109"/>
      <c r="R26" s="109"/>
      <c r="S26" s="109"/>
      <c r="T26" s="109"/>
      <c r="U26" s="110"/>
    </row>
    <row r="27" spans="1:21" ht="16.5" thickBot="1" x14ac:dyDescent="0.3">
      <c r="A27" s="77">
        <v>4</v>
      </c>
      <c r="B27" s="78" t="s">
        <v>48</v>
      </c>
      <c r="C27" s="79"/>
      <c r="D27" s="79"/>
      <c r="E27" s="79"/>
      <c r="F27" s="79"/>
      <c r="G27" s="79"/>
      <c r="H27" s="79"/>
      <c r="I27" s="80"/>
      <c r="J27" s="80"/>
      <c r="K27" s="81"/>
      <c r="L27" s="60" t="str">
        <f>IF(COUNTIF(M28:O35,"x")&lt;&gt;8,"",IF(COUNTIF(N28:N35,"x")&gt;=4,"High",IF(COUNTIF(N28:N35,"x")&gt;1,"Medium",IF(COUNTIF(N28:N35,"x")&lt;=1,"Low",))))</f>
        <v>Low</v>
      </c>
      <c r="M27" s="38" t="s">
        <v>16</v>
      </c>
      <c r="N27" s="29" t="s">
        <v>17</v>
      </c>
      <c r="O27" s="30" t="s">
        <v>18</v>
      </c>
      <c r="P27" s="120" t="s">
        <v>19</v>
      </c>
      <c r="Q27" s="121"/>
      <c r="R27" s="121"/>
      <c r="S27" s="121"/>
      <c r="T27" s="121"/>
      <c r="U27" s="122"/>
    </row>
    <row r="28" spans="1:21" ht="15.75" x14ac:dyDescent="0.2">
      <c r="A28" s="97" t="s">
        <v>49</v>
      </c>
      <c r="B28" s="49">
        <v>1</v>
      </c>
      <c r="C28" s="125" t="s">
        <v>50</v>
      </c>
      <c r="D28" s="125"/>
      <c r="E28" s="125"/>
      <c r="F28" s="125"/>
      <c r="G28" s="125"/>
      <c r="H28" s="125"/>
      <c r="I28" s="125"/>
      <c r="J28" s="125"/>
      <c r="K28" s="125"/>
      <c r="L28" s="126"/>
      <c r="M28" s="50" t="s">
        <v>22</v>
      </c>
      <c r="N28" s="51"/>
      <c r="O28" s="52"/>
      <c r="P28" s="102"/>
      <c r="Q28" s="127"/>
      <c r="R28" s="127"/>
      <c r="S28" s="127"/>
      <c r="T28" s="127"/>
      <c r="U28" s="128"/>
    </row>
    <row r="29" spans="1:21" ht="15.75" x14ac:dyDescent="0.2">
      <c r="A29" s="123"/>
      <c r="B29" s="31">
        <v>2</v>
      </c>
      <c r="C29" s="114" t="s">
        <v>51</v>
      </c>
      <c r="D29" s="114"/>
      <c r="E29" s="114"/>
      <c r="F29" s="114"/>
      <c r="G29" s="114"/>
      <c r="H29" s="114"/>
      <c r="I29" s="114"/>
      <c r="J29" s="114"/>
      <c r="K29" s="114"/>
      <c r="L29" s="129"/>
      <c r="M29" s="32" t="s">
        <v>22</v>
      </c>
      <c r="N29" s="33"/>
      <c r="O29" s="34"/>
      <c r="P29" s="130"/>
      <c r="Q29" s="105"/>
      <c r="R29" s="105"/>
      <c r="S29" s="105"/>
      <c r="T29" s="105"/>
      <c r="U29" s="131"/>
    </row>
    <row r="30" spans="1:21" ht="15.75" x14ac:dyDescent="0.2">
      <c r="A30" s="123"/>
      <c r="B30" s="35">
        <v>3</v>
      </c>
      <c r="C30" s="65" t="s">
        <v>52</v>
      </c>
      <c r="D30" s="66"/>
      <c r="E30" s="74"/>
      <c r="F30" s="74"/>
      <c r="G30" s="74"/>
      <c r="H30" s="74"/>
      <c r="I30" s="74"/>
      <c r="J30" s="74"/>
      <c r="K30" s="74"/>
      <c r="L30" s="75"/>
      <c r="M30" s="42" t="s">
        <v>22</v>
      </c>
      <c r="N30" s="43"/>
      <c r="O30" s="44"/>
      <c r="P30" s="108"/>
      <c r="Q30" s="109"/>
      <c r="R30" s="109"/>
      <c r="S30" s="109"/>
      <c r="T30" s="109"/>
      <c r="U30" s="110"/>
    </row>
    <row r="31" spans="1:21" ht="15.75" x14ac:dyDescent="0.2">
      <c r="A31" s="123"/>
      <c r="B31" s="31">
        <v>4</v>
      </c>
      <c r="C31" s="65" t="s">
        <v>53</v>
      </c>
      <c r="D31" s="66"/>
      <c r="E31" s="74"/>
      <c r="F31" s="74"/>
      <c r="G31" s="74"/>
      <c r="H31" s="74"/>
      <c r="I31" s="74"/>
      <c r="J31" s="74"/>
      <c r="K31" s="74"/>
      <c r="L31" s="75"/>
      <c r="M31" s="42" t="s">
        <v>22</v>
      </c>
      <c r="N31" s="43"/>
      <c r="O31" s="44"/>
      <c r="P31" s="108"/>
      <c r="Q31" s="109"/>
      <c r="R31" s="109"/>
      <c r="S31" s="109"/>
      <c r="T31" s="109"/>
      <c r="U31" s="110"/>
    </row>
    <row r="32" spans="1:21" ht="15.75" x14ac:dyDescent="0.2">
      <c r="A32" s="123"/>
      <c r="B32" s="35">
        <v>5</v>
      </c>
      <c r="C32" s="65" t="s">
        <v>55</v>
      </c>
      <c r="D32" s="66"/>
      <c r="E32" s="74"/>
      <c r="F32" s="74"/>
      <c r="G32" s="74"/>
      <c r="H32" s="74"/>
      <c r="I32" s="74"/>
      <c r="J32" s="74"/>
      <c r="K32" s="74"/>
      <c r="L32" s="75"/>
      <c r="M32" s="42" t="s">
        <v>22</v>
      </c>
      <c r="N32" s="43"/>
      <c r="O32" s="44"/>
      <c r="P32" s="108"/>
      <c r="Q32" s="109"/>
      <c r="R32" s="109"/>
      <c r="S32" s="109"/>
      <c r="T32" s="109"/>
      <c r="U32" s="110"/>
    </row>
    <row r="33" spans="1:21" ht="15.75" x14ac:dyDescent="0.2">
      <c r="A33" s="123"/>
      <c r="B33" s="31">
        <v>6</v>
      </c>
      <c r="C33" s="114" t="s">
        <v>56</v>
      </c>
      <c r="D33" s="114"/>
      <c r="E33" s="114"/>
      <c r="F33" s="114"/>
      <c r="G33" s="114"/>
      <c r="H33" s="114"/>
      <c r="I33" s="114"/>
      <c r="J33" s="114"/>
      <c r="K33" s="114"/>
      <c r="L33" s="115"/>
      <c r="M33" s="32" t="s">
        <v>22</v>
      </c>
      <c r="N33" s="33"/>
      <c r="O33" s="34"/>
      <c r="P33" s="108"/>
      <c r="Q33" s="109"/>
      <c r="R33" s="109"/>
      <c r="S33" s="109"/>
      <c r="T33" s="109"/>
      <c r="U33" s="110"/>
    </row>
    <row r="34" spans="1:21" ht="15.75" x14ac:dyDescent="0.2">
      <c r="A34" s="123"/>
      <c r="B34" s="31">
        <v>7</v>
      </c>
      <c r="C34" s="114" t="s">
        <v>58</v>
      </c>
      <c r="D34" s="114"/>
      <c r="E34" s="114"/>
      <c r="F34" s="114"/>
      <c r="G34" s="114"/>
      <c r="H34" s="114"/>
      <c r="I34" s="114"/>
      <c r="J34" s="114"/>
      <c r="K34" s="114"/>
      <c r="L34" s="115"/>
      <c r="M34" s="39" t="s">
        <v>22</v>
      </c>
      <c r="N34" s="40"/>
      <c r="O34" s="41"/>
      <c r="P34" s="108"/>
      <c r="Q34" s="109"/>
      <c r="R34" s="109"/>
      <c r="S34" s="109"/>
      <c r="T34" s="109"/>
      <c r="U34" s="110"/>
    </row>
    <row r="35" spans="1:21" ht="16.5" thickBot="1" x14ac:dyDescent="0.25">
      <c r="A35" s="124"/>
      <c r="B35" s="31">
        <v>8</v>
      </c>
      <c r="C35" s="114" t="s">
        <v>59</v>
      </c>
      <c r="D35" s="114"/>
      <c r="E35" s="114"/>
      <c r="F35" s="114"/>
      <c r="G35" s="114"/>
      <c r="H35" s="114"/>
      <c r="I35" s="114"/>
      <c r="J35" s="114"/>
      <c r="K35" s="114"/>
      <c r="L35" s="115"/>
      <c r="M35" s="39" t="s">
        <v>22</v>
      </c>
      <c r="N35" s="40"/>
      <c r="O35" s="41"/>
      <c r="P35" s="108"/>
      <c r="Q35" s="109"/>
      <c r="R35" s="109"/>
      <c r="S35" s="109"/>
      <c r="T35" s="109"/>
      <c r="U35" s="110"/>
    </row>
    <row r="36" spans="1:21" ht="16.5" thickBot="1" x14ac:dyDescent="0.3">
      <c r="A36" s="69" t="s">
        <v>60</v>
      </c>
      <c r="B36" s="137" t="s">
        <v>61</v>
      </c>
      <c r="C36" s="138"/>
      <c r="D36" s="138"/>
      <c r="E36" s="138"/>
      <c r="F36" s="138"/>
      <c r="G36" s="138"/>
      <c r="H36" s="138"/>
      <c r="I36" s="139"/>
      <c r="J36" s="139"/>
      <c r="K36" s="140"/>
      <c r="L36" s="60" t="str">
        <f>IF(COUNTIF(M37:O40,"x")&lt;&gt;4,"",IF(COUNTIF(N37:N40,"x")&gt;=2,"High",IF(COUNTIF(N37:N40,"x")&gt;1,"Medium",IF(COUNTIF(N37:N40,"x")&lt;=1,"Low",))))</f>
        <v>Low</v>
      </c>
      <c r="M36" s="38" t="s">
        <v>16</v>
      </c>
      <c r="N36" s="45" t="s">
        <v>17</v>
      </c>
      <c r="O36" s="30" t="s">
        <v>18</v>
      </c>
      <c r="P36" s="120" t="s">
        <v>19</v>
      </c>
      <c r="Q36" s="121"/>
      <c r="R36" s="121"/>
      <c r="S36" s="121"/>
      <c r="T36" s="121"/>
      <c r="U36" s="122"/>
    </row>
    <row r="37" spans="1:21" ht="15.75" x14ac:dyDescent="0.2">
      <c r="A37" s="123" t="s">
        <v>69</v>
      </c>
      <c r="B37" s="35">
        <v>1</v>
      </c>
      <c r="C37" s="89" t="s">
        <v>65</v>
      </c>
      <c r="D37" s="90"/>
      <c r="E37" s="91"/>
      <c r="F37" s="91"/>
      <c r="G37" s="91"/>
      <c r="H37" s="91"/>
      <c r="I37" s="91"/>
      <c r="J37" s="91"/>
      <c r="K37" s="91"/>
      <c r="L37" s="92"/>
      <c r="M37" s="93" t="s">
        <v>22</v>
      </c>
      <c r="N37" s="94"/>
      <c r="O37" s="95"/>
      <c r="P37" s="108"/>
      <c r="Q37" s="109"/>
      <c r="R37" s="109"/>
      <c r="S37" s="109"/>
      <c r="T37" s="109"/>
      <c r="U37" s="110"/>
    </row>
    <row r="38" spans="1:21" ht="15.75" x14ac:dyDescent="0.2">
      <c r="A38" s="98"/>
      <c r="B38" s="31">
        <v>2</v>
      </c>
      <c r="C38" s="65" t="s">
        <v>66</v>
      </c>
      <c r="D38" s="66"/>
      <c r="E38" s="74"/>
      <c r="F38" s="74"/>
      <c r="G38" s="74"/>
      <c r="H38" s="74"/>
      <c r="I38" s="74"/>
      <c r="J38" s="74"/>
      <c r="K38" s="74"/>
      <c r="L38" s="75"/>
      <c r="M38" s="42" t="s">
        <v>22</v>
      </c>
      <c r="N38" s="43"/>
      <c r="O38" s="44"/>
      <c r="P38" s="108"/>
      <c r="Q38" s="109"/>
      <c r="R38" s="109"/>
      <c r="S38" s="109"/>
      <c r="T38" s="109"/>
      <c r="U38" s="110"/>
    </row>
    <row r="39" spans="1:21" ht="15.75" x14ac:dyDescent="0.2">
      <c r="A39" s="98"/>
      <c r="B39" s="35">
        <v>3</v>
      </c>
      <c r="C39" s="65" t="s">
        <v>67</v>
      </c>
      <c r="D39" s="66"/>
      <c r="E39" s="74"/>
      <c r="F39" s="74"/>
      <c r="G39" s="74"/>
      <c r="H39" s="74"/>
      <c r="I39" s="74"/>
      <c r="J39" s="74"/>
      <c r="K39" s="74"/>
      <c r="L39" s="75"/>
      <c r="M39" s="42" t="s">
        <v>22</v>
      </c>
      <c r="N39" s="43"/>
      <c r="O39" s="44"/>
      <c r="P39" s="108"/>
      <c r="Q39" s="109"/>
      <c r="R39" s="109"/>
      <c r="S39" s="109"/>
      <c r="T39" s="109"/>
      <c r="U39" s="110"/>
    </row>
    <row r="40" spans="1:21" ht="16.5" thickBot="1" x14ac:dyDescent="0.25">
      <c r="A40" s="99"/>
      <c r="B40" s="58">
        <v>4</v>
      </c>
      <c r="C40" s="86" t="s">
        <v>68</v>
      </c>
      <c r="D40" s="87"/>
      <c r="E40" s="87"/>
      <c r="F40" s="87"/>
      <c r="G40" s="87"/>
      <c r="H40" s="87"/>
      <c r="I40" s="87"/>
      <c r="J40" s="87"/>
      <c r="K40" s="87"/>
      <c r="L40" s="88"/>
      <c r="M40" s="46" t="s">
        <v>22</v>
      </c>
      <c r="N40" s="47"/>
      <c r="O40" s="48"/>
      <c r="P40" s="111"/>
      <c r="Q40" s="112"/>
      <c r="R40" s="112"/>
      <c r="S40" s="112"/>
      <c r="T40" s="112"/>
      <c r="U40" s="113"/>
    </row>
  </sheetData>
  <mergeCells count="66">
    <mergeCell ref="E5:H5"/>
    <mergeCell ref="K5:O5"/>
    <mergeCell ref="P5:U9"/>
    <mergeCell ref="E6:H6"/>
    <mergeCell ref="K6:O6"/>
    <mergeCell ref="E7:H7"/>
    <mergeCell ref="M7:O7"/>
    <mergeCell ref="E8:H8"/>
    <mergeCell ref="I8:J8"/>
    <mergeCell ref="M8:O8"/>
    <mergeCell ref="A1:O2"/>
    <mergeCell ref="R1:S1"/>
    <mergeCell ref="S2:U2"/>
    <mergeCell ref="C3:O3"/>
    <mergeCell ref="P4:U4"/>
    <mergeCell ref="P10:U10"/>
    <mergeCell ref="A11:A13"/>
    <mergeCell ref="C11:L11"/>
    <mergeCell ref="P11:U11"/>
    <mergeCell ref="C12:L12"/>
    <mergeCell ref="P12:U12"/>
    <mergeCell ref="C13:L13"/>
    <mergeCell ref="P13:U13"/>
    <mergeCell ref="B10:K10"/>
    <mergeCell ref="B14:K14"/>
    <mergeCell ref="P14:U14"/>
    <mergeCell ref="A15:A19"/>
    <mergeCell ref="C15:D15"/>
    <mergeCell ref="P15:U15"/>
    <mergeCell ref="P16:U16"/>
    <mergeCell ref="P17:U17"/>
    <mergeCell ref="C18:D18"/>
    <mergeCell ref="P18:U18"/>
    <mergeCell ref="P19:U19"/>
    <mergeCell ref="P20:U20"/>
    <mergeCell ref="A21:A26"/>
    <mergeCell ref="P21:U21"/>
    <mergeCell ref="P22:U22"/>
    <mergeCell ref="P23:U23"/>
    <mergeCell ref="P24:U24"/>
    <mergeCell ref="C25:L25"/>
    <mergeCell ref="P25:U25"/>
    <mergeCell ref="C26:L26"/>
    <mergeCell ref="P26:U26"/>
    <mergeCell ref="P27:U27"/>
    <mergeCell ref="A28:A35"/>
    <mergeCell ref="C28:L28"/>
    <mergeCell ref="P28:U28"/>
    <mergeCell ref="C29:L29"/>
    <mergeCell ref="P29:U29"/>
    <mergeCell ref="P30:U30"/>
    <mergeCell ref="P31:U31"/>
    <mergeCell ref="P32:U32"/>
    <mergeCell ref="C33:L33"/>
    <mergeCell ref="P33:U33"/>
    <mergeCell ref="C34:L34"/>
    <mergeCell ref="P34:U34"/>
    <mergeCell ref="C35:L35"/>
    <mergeCell ref="P35:U35"/>
    <mergeCell ref="B36:K36"/>
    <mergeCell ref="P36:U36"/>
    <mergeCell ref="A37:A40"/>
    <mergeCell ref="P37:U37"/>
    <mergeCell ref="P38:U38"/>
    <mergeCell ref="P39:U39"/>
    <mergeCell ref="P40:U40"/>
  </mergeCells>
  <conditionalFormatting sqref="L1:S3 L5:S9 L4:O4 L11:S13 L10:O10 L14:O14 L20:O20 L27:O27 L36:O36 L15:S19 L21:S26 L28:S35 L37:S40">
    <cfRule type="cellIs" dxfId="23" priority="22" operator="equal">
      <formula>"Low"</formula>
    </cfRule>
    <cfRule type="cellIs" dxfId="22" priority="23" operator="equal">
      <formula>"Medium"</formula>
    </cfRule>
    <cfRule type="cellIs" dxfId="21" priority="24" operator="equal">
      <formula>"high"</formula>
    </cfRule>
  </conditionalFormatting>
  <conditionalFormatting sqref="P4:S4">
    <cfRule type="cellIs" dxfId="20" priority="19" operator="equal">
      <formula>"Low"</formula>
    </cfRule>
    <cfRule type="cellIs" dxfId="19" priority="20" operator="equal">
      <formula>"Medium"</formula>
    </cfRule>
    <cfRule type="cellIs" dxfId="18" priority="21" operator="equal">
      <formula>"high"</formula>
    </cfRule>
  </conditionalFormatting>
  <conditionalFormatting sqref="P10:S10">
    <cfRule type="cellIs" dxfId="17" priority="16" operator="equal">
      <formula>"Low"</formula>
    </cfRule>
    <cfRule type="cellIs" dxfId="16" priority="17" operator="equal">
      <formula>"Medium"</formula>
    </cfRule>
    <cfRule type="cellIs" dxfId="15" priority="18" operator="equal">
      <formula>"high"</formula>
    </cfRule>
  </conditionalFormatting>
  <conditionalFormatting sqref="P14:S14">
    <cfRule type="cellIs" dxfId="14" priority="13" operator="equal">
      <formula>"Low"</formula>
    </cfRule>
    <cfRule type="cellIs" dxfId="13" priority="14" operator="equal">
      <formula>"Medium"</formula>
    </cfRule>
    <cfRule type="cellIs" dxfId="12" priority="15" operator="equal">
      <formula>"high"</formula>
    </cfRule>
  </conditionalFormatting>
  <conditionalFormatting sqref="P20:S20">
    <cfRule type="cellIs" dxfId="11" priority="10" operator="equal">
      <formula>"Low"</formula>
    </cfRule>
    <cfRule type="cellIs" dxfId="10" priority="11" operator="equal">
      <formula>"Medium"</formula>
    </cfRule>
    <cfRule type="cellIs" dxfId="9" priority="12" operator="equal">
      <formula>"high"</formula>
    </cfRule>
  </conditionalFormatting>
  <conditionalFormatting sqref="P27:S27">
    <cfRule type="cellIs" dxfId="8" priority="7" operator="equal">
      <formula>"Low"</formula>
    </cfRule>
    <cfRule type="cellIs" dxfId="7" priority="8" operator="equal">
      <formula>"Medium"</formula>
    </cfRule>
    <cfRule type="cellIs" dxfId="6" priority="9" operator="equal">
      <formula>"high"</formula>
    </cfRule>
  </conditionalFormatting>
  <conditionalFormatting sqref="P36:S36">
    <cfRule type="cellIs" dxfId="5" priority="4" operator="equal">
      <formula>"Low"</formula>
    </cfRule>
    <cfRule type="cellIs" dxfId="4" priority="5" operator="equal">
      <formula>"Medium"</formula>
    </cfRule>
    <cfRule type="cellIs" dxfId="3" priority="6" operator="equal">
      <formula>"high"</formula>
    </cfRule>
  </conditionalFormatting>
  <conditionalFormatting sqref="S2:U2">
    <cfRule type="cellIs" dxfId="2" priority="1" operator="equal">
      <formula>"Released with restriction, define actions"</formula>
    </cfRule>
    <cfRule type="cellIs" dxfId="1" priority="2" operator="equal">
      <formula>"Released"</formula>
    </cfRule>
    <cfRule type="cellIs" dxfId="0" priority="3" operator="equal">
      <formula>"Reject, define actions"</formula>
    </cfRule>
  </conditionalFormatting>
  <pageMargins left="0.7" right="0.7" top="1.25" bottom="0.90686274509803921" header="0.3" footer="0.3"/>
  <pageSetup paperSize="9" scale="57" orientation="landscape" r:id="rId1"/>
  <headerFooter>
    <oddHeader>&amp;L&amp;G&amp;R&amp;G</oddHeader>
  </headerFooter>
  <customProperties>
    <customPr name="_pios_id" r:id="rId2"/>
  </customProperties>
  <legacyDrawing r:id="rId3"/>
  <legacyDrawingHF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91400-7CB3-4BAF-9B03-01073FD8C3B3}">
  <dimension ref="A1"/>
  <sheetViews>
    <sheetView view="pageLayout" zoomScale="85" zoomScaleNormal="100" zoomScalePageLayoutView="85" workbookViewId="0">
      <selection activeCell="N20" sqref="N20"/>
    </sheetView>
  </sheetViews>
  <sheetFormatPr baseColWidth="10" defaultColWidth="10" defaultRowHeight="14.25" x14ac:dyDescent="0.2"/>
  <cols>
    <col min="1" max="8" width="10" style="1"/>
    <col min="9" max="9" width="6.5703125" style="1" customWidth="1"/>
    <col min="10" max="16384" width="10" style="1"/>
  </cols>
  <sheetData/>
  <pageMargins left="0.7" right="0.7" top="1.25" bottom="0.90686274509803921" header="0.3" footer="0.3"/>
  <pageSetup paperSize="9" scale="60" orientation="landscape" r:id="rId1"/>
  <headerFooter>
    <oddHeader>&amp;L&amp;G&amp;R&amp;G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341802FE6C5434C850278BD7BC17746" ma:contentTypeVersion="14" ma:contentTypeDescription="Ein neues Dokument erstellen." ma:contentTypeScope="" ma:versionID="be1fa4b828f6ccd0e562c233523fdb0e">
  <xsd:schema xmlns:xsd="http://www.w3.org/2001/XMLSchema" xmlns:xs="http://www.w3.org/2001/XMLSchema" xmlns:p="http://schemas.microsoft.com/office/2006/metadata/properties" xmlns:ns2="6e92e63f-0c26-4f98-a7f4-041bbcc1b8e2" xmlns:ns3="f0eaefdb-05f1-42bf-8ca7-a3181eec3d5d" targetNamespace="http://schemas.microsoft.com/office/2006/metadata/properties" ma:root="true" ma:fieldsID="69db9e38c8f0afafc302785c9694bcd2" ns2:_="" ns3:_="">
    <xsd:import namespace="6e92e63f-0c26-4f98-a7f4-041bbcc1b8e2"/>
    <xsd:import namespace="f0eaefdb-05f1-42bf-8ca7-a3181eec3d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2e63f-0c26-4f98-a7f4-041bbcc1b8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Bildmarkierungen" ma:readOnly="false" ma:fieldId="{5cf76f15-5ced-4ddc-b409-7134ff3c332f}" ma:taxonomyMulti="true" ma:sspId="04896408-9216-4306-9e94-a7a6f6e50b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eaefdb-05f1-42bf-8ca7-a3181eec3d5d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2d9d4de-0d0a-456c-8a3b-5a066d8a608b}" ma:internalName="TaxCatchAll" ma:showField="CatchAllData" ma:web="f0eaefdb-05f1-42bf-8ca7-a3181eec3d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0eaefdb-05f1-42bf-8ca7-a3181eec3d5d" xsi:nil="true"/>
    <lcf76f155ced4ddcb4097134ff3c332f xmlns="6e92e63f-0c26-4f98-a7f4-041bbcc1b8e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D0B1F9-7E60-48FC-89CF-3B1A2D3B27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92e63f-0c26-4f98-a7f4-041bbcc1b8e2"/>
    <ds:schemaRef ds:uri="f0eaefdb-05f1-42bf-8ca7-a3181eec3d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7DE6DA-DC0C-4B95-BF78-F57D9782CDDD}">
  <ds:schemaRefs>
    <ds:schemaRef ds:uri="http://schemas.microsoft.com/office/2006/metadata/properties"/>
    <ds:schemaRef ds:uri="http://schemas.microsoft.com/office/infopath/2007/PartnerControls"/>
    <ds:schemaRef ds:uri="f0eaefdb-05f1-42bf-8ca7-a3181eec3d5d"/>
    <ds:schemaRef ds:uri="6e92e63f-0c26-4f98-a7f4-041bbcc1b8e2"/>
  </ds:schemaRefs>
</ds:datastoreItem>
</file>

<file path=customXml/itemProps3.xml><?xml version="1.0" encoding="utf-8"?>
<ds:datastoreItem xmlns:ds="http://schemas.openxmlformats.org/officeDocument/2006/customXml" ds:itemID="{1C426333-6D6F-451A-AFBB-F9114D6547D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APQP Level Matrix</vt:lpstr>
      <vt:lpstr>APQP Checklist Level 1</vt:lpstr>
      <vt:lpstr>APQP Checklist Level 2</vt:lpstr>
      <vt:lpstr>APQP Checklist Level 3</vt:lpstr>
      <vt:lpstr>Team Contactlist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Formblatt Querformat KTM Group Template</dc:title>
  <dc:subject/>
  <dc:creator>Hark Maximilian</dc:creator>
  <cp:keywords/>
  <dc:description/>
  <cp:lastModifiedBy>Egger Manuel (QM)</cp:lastModifiedBy>
  <cp:revision/>
  <dcterms:created xsi:type="dcterms:W3CDTF">2019-08-02T07:43:41Z</dcterms:created>
  <dcterms:modified xsi:type="dcterms:W3CDTF">2022-12-19T07:50:09Z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0x010100B341802FE6C5434C850278BD7BC17746</vt:lpwstr>
  </property>
  <property fmtid="{D5CDD505-2E9C-101B-9397-08002B2CF9AE}" pid="3" name="_dlc_DocIdItemGuid">
    <vt:lpwstr>d97349fd-030b-4bba-a07a-6d826eaa3c73</vt:lpwstr>
  </property>
</Properties>
</file>